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0" windowWidth="15480" windowHeight="5160" tabRatio="869" activeTab="0"/>
  </bookViews>
  <sheets>
    <sheet name="02 jumta rekonstr" sheetId="1" r:id="rId1"/>
  </sheets>
  <definedNames/>
  <calcPr fullCalcOnLoad="1"/>
</workbook>
</file>

<file path=xl/sharedStrings.xml><?xml version="1.0" encoding="utf-8"?>
<sst xmlns="http://schemas.openxmlformats.org/spreadsheetml/2006/main" count="96" uniqueCount="49">
  <si>
    <t>Vienības izmaksas</t>
  </si>
  <si>
    <t xml:space="preserve">№ </t>
  </si>
  <si>
    <t>p/k</t>
  </si>
  <si>
    <t>Mērvienība</t>
  </si>
  <si>
    <t>Daudzums</t>
  </si>
  <si>
    <t>Kopā uz visu apjomu</t>
  </si>
  <si>
    <t>Darbu un izdevumu nosaukums</t>
  </si>
  <si>
    <t>laika norma (c/h)</t>
  </si>
  <si>
    <t xml:space="preserve"> likme (Ls/h)</t>
  </si>
  <si>
    <t>darba alga (Ls)</t>
  </si>
  <si>
    <t>materiāli  (Ls)</t>
  </si>
  <si>
    <t>mehānismi (Ls)</t>
  </si>
  <si>
    <t>kopā (Ls)</t>
  </si>
  <si>
    <t>darbietilpība (c/h)</t>
  </si>
  <si>
    <t>summa     (Ls)</t>
  </si>
  <si>
    <t>Kopā:</t>
  </si>
  <si>
    <t>m2</t>
  </si>
  <si>
    <t xml:space="preserve"> </t>
  </si>
  <si>
    <t>2</t>
  </si>
  <si>
    <t>Tāme</t>
  </si>
  <si>
    <t>Apdares darbi</t>
  </si>
  <si>
    <t>kg</t>
  </si>
  <si>
    <t>smilšpapirs</t>
  </si>
  <si>
    <t>m</t>
  </si>
  <si>
    <t>krāsa</t>
  </si>
  <si>
    <t>gab</t>
  </si>
  <si>
    <t>Sienas  krāsošana</t>
  </si>
  <si>
    <t>Piekarto griestu ierīkošana</t>
  </si>
  <si>
    <t>armstong griesti</t>
  </si>
  <si>
    <t>Gaismekļu 4x18 montāža</t>
  </si>
  <si>
    <t>siloite</t>
  </si>
  <si>
    <t>Sienu  attirišana un nomazgāšana, sagatavošana apdarei (tikai siena ar logiem)</t>
  </si>
  <si>
    <t>Sienu špaktelešana un slīpešana</t>
  </si>
  <si>
    <t>lakotu koka grīdlistes montāža</t>
  </si>
  <si>
    <t>3 stāva gaitenis</t>
  </si>
  <si>
    <t>kabineti(38,37,36,35,32,32a,26)</t>
  </si>
  <si>
    <t>Sienas apmetums</t>
  </si>
  <si>
    <t>rotband</t>
  </si>
  <si>
    <t>špaktele</t>
  </si>
  <si>
    <t>Griestu krāsošana</t>
  </si>
  <si>
    <t>Sienu un ailes špaktelešana un slīpešana</t>
  </si>
  <si>
    <t>tualetes 2 un 3 stava</t>
  </si>
  <si>
    <t>Griestu špaktelešana un slīpešana 30%</t>
  </si>
  <si>
    <t>Objekta adrese: Valkas ielā 4A Daugavpils</t>
  </si>
  <si>
    <t xml:space="preserve">Sastādīja:  </t>
  </si>
  <si>
    <t>Saskaņots: __________________________</t>
  </si>
  <si>
    <t>Objekts: Daugavpils 13.vidusskola. Telpu remonts.</t>
  </si>
  <si>
    <t xml:space="preserve">Pretendents:  </t>
  </si>
  <si>
    <t>Pasūtītājs:  Vispārējās un profesionālās izglītības pārvalde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</si>
</sst>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0_-;\-* #,##0.000_-;_-* &quot;-&quot;???_-;_-@_-"/>
    <numFmt numFmtId="179" formatCode="#,##0.00_ ;\-#,##0.00\ "/>
    <numFmt numFmtId="180" formatCode="&quot;Ls&quot;\ #,##0.00"/>
    <numFmt numFmtId="181" formatCode="_-* #,##0.00_-;\-* #,##0.00_-;_-* &quot;-&quot;???_-;_-@_-"/>
    <numFmt numFmtId="182" formatCode="#,##0.000_ ;\-#,##0.000\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</cellStyleXfs>
  <cellXfs count="67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171" fontId="3" fillId="32" borderId="11" xfId="0" applyNumberFormat="1" applyFont="1" applyFill="1" applyBorder="1" applyAlignment="1">
      <alignment vertical="center"/>
    </xf>
    <xf numFmtId="178" fontId="3" fillId="32" borderId="11" xfId="0" applyNumberFormat="1" applyFont="1" applyFill="1" applyBorder="1" applyAlignment="1">
      <alignment vertical="center"/>
    </xf>
    <xf numFmtId="0" fontId="0" fillId="32" borderId="0" xfId="0" applyFont="1" applyFill="1" applyBorder="1" applyAlignment="1">
      <alignment/>
    </xf>
    <xf numFmtId="49" fontId="0" fillId="32" borderId="0" xfId="0" applyNumberFormat="1" applyFont="1" applyFill="1" applyAlignment="1">
      <alignment vertical="center"/>
    </xf>
    <xf numFmtId="0" fontId="3" fillId="32" borderId="0" xfId="0" applyFont="1" applyFill="1" applyAlignment="1">
      <alignment vertical="center"/>
    </xf>
    <xf numFmtId="49" fontId="3" fillId="32" borderId="0" xfId="0" applyNumberFormat="1" applyFont="1" applyFill="1" applyBorder="1" applyAlignment="1">
      <alignment vertical="center"/>
    </xf>
    <xf numFmtId="171" fontId="3" fillId="32" borderId="0" xfId="0" applyNumberFormat="1" applyFont="1" applyFill="1" applyBorder="1" applyAlignment="1">
      <alignment vertical="center"/>
    </xf>
    <xf numFmtId="178" fontId="3" fillId="32" borderId="0" xfId="0" applyNumberFormat="1" applyFont="1" applyFill="1" applyBorder="1" applyAlignment="1">
      <alignment vertical="center"/>
    </xf>
    <xf numFmtId="4" fontId="3" fillId="32" borderId="0" xfId="0" applyNumberFormat="1" applyFont="1" applyFill="1" applyBorder="1" applyAlignment="1">
      <alignment horizontal="right" vertical="center"/>
    </xf>
    <xf numFmtId="0" fontId="3" fillId="32" borderId="12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left" vertical="center"/>
    </xf>
    <xf numFmtId="2" fontId="3" fillId="32" borderId="11" xfId="0" applyNumberFormat="1" applyFont="1" applyFill="1" applyBorder="1" applyAlignment="1">
      <alignment horizontal="center" vertical="center"/>
    </xf>
    <xf numFmtId="4" fontId="3" fillId="32" borderId="11" xfId="0" applyNumberFormat="1" applyFont="1" applyFill="1" applyBorder="1" applyAlignment="1">
      <alignment horizontal="right" vertical="center"/>
    </xf>
    <xf numFmtId="49" fontId="3" fillId="32" borderId="11" xfId="0" applyNumberFormat="1" applyFont="1" applyFill="1" applyBorder="1" applyAlignment="1">
      <alignment horizontal="left" vertical="center" wrapText="1"/>
    </xf>
    <xf numFmtId="0" fontId="0" fillId="32" borderId="0" xfId="0" applyFont="1" applyFill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32" borderId="12" xfId="0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left" vertical="center"/>
    </xf>
    <xf numFmtId="2" fontId="3" fillId="32" borderId="12" xfId="0" applyNumberFormat="1" applyFont="1" applyFill="1" applyBorder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171" fontId="3" fillId="32" borderId="12" xfId="0" applyNumberFormat="1" applyFont="1" applyFill="1" applyBorder="1" applyAlignment="1">
      <alignment vertical="center"/>
    </xf>
    <xf numFmtId="0" fontId="0" fillId="0" borderId="11" xfId="0" applyFont="1" applyBorder="1" applyAlignment="1">
      <alignment wrapText="1"/>
    </xf>
    <xf numFmtId="180" fontId="3" fillId="32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0" fontId="0" fillId="32" borderId="14" xfId="0" applyFont="1" applyFill="1" applyBorder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0" fillId="32" borderId="13" xfId="0" applyNumberFormat="1" applyFont="1" applyFill="1" applyBorder="1" applyAlignment="1">
      <alignment horizontal="center" vertical="center"/>
    </xf>
    <xf numFmtId="1" fontId="0" fillId="32" borderId="15" xfId="0" applyNumberFormat="1" applyFont="1" applyFill="1" applyBorder="1" applyAlignment="1">
      <alignment horizontal="center" vertical="center" wrapText="1"/>
    </xf>
    <xf numFmtId="1" fontId="0" fillId="32" borderId="12" xfId="0" applyNumberFormat="1" applyFont="1" applyFill="1" applyBorder="1" applyAlignment="1">
      <alignment horizontal="center" vertical="center" wrapText="1"/>
    </xf>
    <xf numFmtId="1" fontId="0" fillId="32" borderId="0" xfId="0" applyNumberFormat="1" applyFont="1" applyFill="1" applyAlignment="1">
      <alignment horizontal="center" vertical="center"/>
    </xf>
    <xf numFmtId="2" fontId="0" fillId="0" borderId="11" xfId="0" applyNumberFormat="1" applyFont="1" applyBorder="1" applyAlignment="1">
      <alignment horizontal="center" wrapText="1"/>
    </xf>
    <xf numFmtId="2" fontId="0" fillId="32" borderId="16" xfId="0" applyNumberFormat="1" applyFont="1" applyFill="1" applyBorder="1" applyAlignment="1">
      <alignment horizontal="center"/>
    </xf>
    <xf numFmtId="2" fontId="0" fillId="32" borderId="11" xfId="0" applyNumberFormat="1" applyFont="1" applyFill="1" applyBorder="1" applyAlignment="1">
      <alignment horizontal="center"/>
    </xf>
    <xf numFmtId="2" fontId="0" fillId="32" borderId="11" xfId="0" applyNumberFormat="1" applyFont="1" applyFill="1" applyBorder="1" applyAlignment="1">
      <alignment horizontal="right" wrapText="1"/>
    </xf>
    <xf numFmtId="179" fontId="3" fillId="32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/>
    </xf>
    <xf numFmtId="0" fontId="3" fillId="32" borderId="13" xfId="0" applyFont="1" applyFill="1" applyBorder="1" applyAlignment="1">
      <alignment horizontal="center" vertical="center" textRotation="90"/>
    </xf>
    <xf numFmtId="2" fontId="3" fillId="32" borderId="10" xfId="0" applyNumberFormat="1" applyFont="1" applyFill="1" applyBorder="1" applyAlignment="1">
      <alignment horizontal="center" vertical="center" textRotation="90"/>
    </xf>
    <xf numFmtId="2" fontId="3" fillId="32" borderId="13" xfId="0" applyNumberFormat="1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  <cellStyle name="Стиль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87"/>
  <sheetViews>
    <sheetView tabSelected="1" zoomScalePageLayoutView="0" workbookViewId="0" topLeftCell="B1">
      <selection activeCell="F3" sqref="F3"/>
    </sheetView>
  </sheetViews>
  <sheetFormatPr defaultColWidth="9.140625" defaultRowHeight="12.75"/>
  <cols>
    <col min="1" max="1" width="6.8515625" style="1" customWidth="1"/>
    <col min="2" max="2" width="42.00390625" style="1" customWidth="1"/>
    <col min="3" max="3" width="8.00390625" style="24" customWidth="1"/>
    <col min="4" max="4" width="8.28125" style="1" customWidth="1"/>
    <col min="5" max="5" width="7.421875" style="2" customWidth="1"/>
    <col min="6" max="6" width="5.7109375" style="2" customWidth="1"/>
    <col min="7" max="7" width="9.00390625" style="2" customWidth="1"/>
    <col min="8" max="8" width="9.140625" style="2" customWidth="1"/>
    <col min="9" max="9" width="7.57421875" style="2" customWidth="1"/>
    <col min="10" max="10" width="9.28125" style="2" customWidth="1"/>
    <col min="11" max="11" width="10.57421875" style="2" customWidth="1"/>
    <col min="12" max="12" width="10.28125" style="2" customWidth="1"/>
    <col min="13" max="13" width="11.140625" style="2" customWidth="1"/>
    <col min="14" max="14" width="9.57421875" style="1" customWidth="1"/>
    <col min="15" max="15" width="11.421875" style="1" customWidth="1"/>
    <col min="16" max="16384" width="9.140625" style="1" customWidth="1"/>
  </cols>
  <sheetData>
    <row r="1" spans="2:15" s="37" customFormat="1" ht="12.75">
      <c r="B1" s="58" t="s">
        <v>48</v>
      </c>
      <c r="C1" s="58"/>
      <c r="D1" s="58"/>
      <c r="E1" s="58"/>
      <c r="F1" s="58"/>
      <c r="O1" s="38"/>
    </row>
    <row r="2" spans="2:15" s="37" customFormat="1" ht="12.75">
      <c r="B2" s="58" t="s">
        <v>47</v>
      </c>
      <c r="C2" s="58"/>
      <c r="D2" s="58"/>
      <c r="E2" s="58"/>
      <c r="F2" s="58"/>
      <c r="O2" s="38"/>
    </row>
    <row r="3" spans="2:15" s="37" customFormat="1" ht="12.75">
      <c r="B3" s="39" t="s">
        <v>43</v>
      </c>
      <c r="C3" s="39"/>
      <c r="D3" s="39"/>
      <c r="E3" s="39"/>
      <c r="F3" s="39"/>
      <c r="O3" s="38"/>
    </row>
    <row r="4" spans="2:15" s="37" customFormat="1" ht="12.75">
      <c r="B4" s="58" t="s">
        <v>46</v>
      </c>
      <c r="C4" s="58"/>
      <c r="D4" s="58"/>
      <c r="E4" s="58"/>
      <c r="F4" s="58"/>
      <c r="O4" s="38"/>
    </row>
    <row r="5" s="37" customFormat="1" ht="12.75">
      <c r="O5" s="38"/>
    </row>
    <row r="6" spans="4:15" s="37" customFormat="1" ht="15.75">
      <c r="D6" s="59" t="s">
        <v>19</v>
      </c>
      <c r="E6" s="60"/>
      <c r="F6" s="60"/>
      <c r="G6" s="60"/>
      <c r="H6" s="60"/>
      <c r="I6" s="60"/>
      <c r="J6" s="60"/>
      <c r="K6" s="60"/>
      <c r="L6" s="60"/>
      <c r="M6" s="60"/>
      <c r="N6" s="61"/>
      <c r="O6" s="38"/>
    </row>
    <row r="7" spans="5:15" s="37" customFormat="1" ht="12.75">
      <c r="E7" s="57"/>
      <c r="F7" s="57"/>
      <c r="G7" s="57"/>
      <c r="H7" s="57"/>
      <c r="I7" s="57"/>
      <c r="J7" s="57"/>
      <c r="K7" s="57"/>
      <c r="L7" s="57"/>
      <c r="O7" s="38"/>
    </row>
    <row r="8" s="37" customFormat="1" ht="0.75" customHeight="1">
      <c r="O8" s="38"/>
    </row>
    <row r="9" spans="5:15" s="37" customFormat="1" ht="12" customHeight="1" hidden="1">
      <c r="E9" s="66"/>
      <c r="F9" s="66"/>
      <c r="G9" s="66"/>
      <c r="H9" s="66"/>
      <c r="I9" s="66"/>
      <c r="J9" s="66"/>
      <c r="K9" s="66"/>
      <c r="O9" s="38"/>
    </row>
    <row r="10" spans="4:15" s="37" customFormat="1" ht="12" customHeight="1">
      <c r="D10" s="57"/>
      <c r="E10" s="57"/>
      <c r="F10" s="57"/>
      <c r="G10" s="57"/>
      <c r="H10" s="57"/>
      <c r="I10" s="57"/>
      <c r="J10" s="57"/>
      <c r="K10" s="57"/>
      <c r="O10" s="38"/>
    </row>
    <row r="11" spans="1:13" s="2" customFormat="1" ht="6.75" customHeight="1">
      <c r="A11" s="3"/>
      <c r="B11" s="3"/>
      <c r="C11" s="3"/>
      <c r="D11" s="3"/>
      <c r="E11" s="3"/>
      <c r="F11" s="3"/>
      <c r="J11" s="3"/>
      <c r="K11" s="33"/>
      <c r="L11" s="3"/>
      <c r="M11" s="30"/>
    </row>
    <row r="12" spans="5:13" ht="12.75" customHeight="1" hidden="1">
      <c r="E12" s="1"/>
      <c r="F12" s="1"/>
      <c r="G12" s="1"/>
      <c r="H12" s="1"/>
      <c r="I12" s="1"/>
      <c r="J12" s="1"/>
      <c r="K12" s="1"/>
      <c r="L12" s="1"/>
      <c r="M12" s="1"/>
    </row>
    <row r="13" spans="1:15" s="11" customFormat="1" ht="12.75" customHeight="1">
      <c r="A13" s="4"/>
      <c r="B13" s="17"/>
      <c r="C13" s="62" t="s">
        <v>3</v>
      </c>
      <c r="D13" s="64" t="s">
        <v>4</v>
      </c>
      <c r="E13" s="51" t="s">
        <v>0</v>
      </c>
      <c r="F13" s="52"/>
      <c r="G13" s="52"/>
      <c r="H13" s="52"/>
      <c r="I13" s="52"/>
      <c r="J13" s="53"/>
      <c r="K13" s="51" t="s">
        <v>5</v>
      </c>
      <c r="L13" s="52"/>
      <c r="M13" s="52"/>
      <c r="N13" s="52"/>
      <c r="O13" s="53"/>
    </row>
    <row r="14" spans="1:15" s="11" customFormat="1" ht="12.75">
      <c r="A14" s="18" t="s">
        <v>1</v>
      </c>
      <c r="B14" s="19" t="s">
        <v>6</v>
      </c>
      <c r="C14" s="63"/>
      <c r="D14" s="65"/>
      <c r="E14" s="54" t="s">
        <v>7</v>
      </c>
      <c r="F14" s="54" t="s">
        <v>8</v>
      </c>
      <c r="G14" s="54" t="s">
        <v>9</v>
      </c>
      <c r="H14" s="54" t="s">
        <v>10</v>
      </c>
      <c r="I14" s="54" t="s">
        <v>11</v>
      </c>
      <c r="J14" s="54" t="s">
        <v>12</v>
      </c>
      <c r="K14" s="54" t="s">
        <v>13</v>
      </c>
      <c r="L14" s="54" t="s">
        <v>9</v>
      </c>
      <c r="M14" s="54" t="s">
        <v>10</v>
      </c>
      <c r="N14" s="54" t="s">
        <v>11</v>
      </c>
      <c r="O14" s="54" t="s">
        <v>14</v>
      </c>
    </row>
    <row r="15" spans="1:15" s="11" customFormat="1" ht="12.75">
      <c r="A15" s="18" t="s">
        <v>2</v>
      </c>
      <c r="B15" s="19"/>
      <c r="C15" s="63"/>
      <c r="D15" s="6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  <row r="16" spans="1:15" s="11" customFormat="1" ht="12.75">
      <c r="A16" s="18"/>
      <c r="B16" s="19"/>
      <c r="C16" s="63"/>
      <c r="D16" s="6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s="11" customFormat="1" ht="11.25" customHeight="1">
      <c r="A17" s="18"/>
      <c r="B17" s="19"/>
      <c r="C17" s="63"/>
      <c r="D17" s="65"/>
      <c r="E17" s="55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s="43" customFormat="1" ht="11.25" customHeight="1">
      <c r="A18" s="40">
        <v>1</v>
      </c>
      <c r="B18" s="40" t="s">
        <v>18</v>
      </c>
      <c r="C18" s="40">
        <v>3</v>
      </c>
      <c r="D18" s="40">
        <v>4</v>
      </c>
      <c r="E18" s="41">
        <v>5</v>
      </c>
      <c r="F18" s="42">
        <v>6</v>
      </c>
      <c r="G18" s="42">
        <v>7</v>
      </c>
      <c r="H18" s="42">
        <v>8</v>
      </c>
      <c r="I18" s="42">
        <v>9</v>
      </c>
      <c r="J18" s="42">
        <v>10</v>
      </c>
      <c r="K18" s="42">
        <v>11</v>
      </c>
      <c r="L18" s="42">
        <v>12</v>
      </c>
      <c r="M18" s="42">
        <v>13</v>
      </c>
      <c r="N18" s="42">
        <v>14</v>
      </c>
      <c r="O18" s="42">
        <v>15</v>
      </c>
    </row>
    <row r="19" spans="1:15" ht="15.75" customHeight="1">
      <c r="A19" s="25"/>
      <c r="B19" s="32"/>
      <c r="C19" s="25"/>
      <c r="D19" s="44"/>
      <c r="E19" s="45"/>
      <c r="F19" s="46"/>
      <c r="G19" s="46"/>
      <c r="H19" s="47"/>
      <c r="I19" s="46"/>
      <c r="J19" s="46"/>
      <c r="K19" s="46"/>
      <c r="L19" s="46"/>
      <c r="M19" s="46"/>
      <c r="N19" s="46"/>
      <c r="O19" s="47"/>
    </row>
    <row r="20" spans="1:15" ht="15.75" customHeight="1">
      <c r="A20" s="25"/>
      <c r="B20" s="49" t="s">
        <v>20</v>
      </c>
      <c r="C20" s="25"/>
      <c r="D20" s="44"/>
      <c r="E20" s="25"/>
      <c r="F20" s="44"/>
      <c r="G20" s="25"/>
      <c r="H20" s="44"/>
      <c r="I20" s="25"/>
      <c r="J20" s="44"/>
      <c r="K20" s="25"/>
      <c r="L20" s="44"/>
      <c r="M20" s="25"/>
      <c r="N20" s="44"/>
      <c r="O20" s="25"/>
    </row>
    <row r="21" spans="1:15" ht="15.75" customHeight="1">
      <c r="A21" s="25"/>
      <c r="B21" s="50" t="s">
        <v>35</v>
      </c>
      <c r="C21" s="25"/>
      <c r="D21" s="44"/>
      <c r="E21" s="25"/>
      <c r="F21" s="44"/>
      <c r="G21" s="25"/>
      <c r="H21" s="44"/>
      <c r="I21" s="25"/>
      <c r="J21" s="44"/>
      <c r="K21" s="25"/>
      <c r="L21" s="44"/>
      <c r="M21" s="25"/>
      <c r="N21" s="44"/>
      <c r="O21" s="25"/>
    </row>
    <row r="22" spans="1:15" ht="12.75">
      <c r="A22" s="25"/>
      <c r="B22" s="34"/>
      <c r="C22" s="25"/>
      <c r="D22" s="44"/>
      <c r="E22" s="45"/>
      <c r="F22" s="46"/>
      <c r="G22" s="46"/>
      <c r="H22" s="47"/>
      <c r="I22" s="46"/>
      <c r="J22" s="46"/>
      <c r="K22" s="46"/>
      <c r="L22" s="46"/>
      <c r="M22" s="46"/>
      <c r="N22" s="46"/>
      <c r="O22" s="47"/>
    </row>
    <row r="23" spans="1:15" ht="25.5">
      <c r="A23" s="25">
        <v>1</v>
      </c>
      <c r="B23" s="35" t="s">
        <v>31</v>
      </c>
      <c r="C23" s="25" t="s">
        <v>16</v>
      </c>
      <c r="D23" s="44">
        <v>432</v>
      </c>
      <c r="E23" s="45"/>
      <c r="F23" s="46"/>
      <c r="G23" s="46"/>
      <c r="H23" s="47"/>
      <c r="I23" s="46"/>
      <c r="J23" s="46"/>
      <c r="K23" s="46"/>
      <c r="L23" s="46"/>
      <c r="M23" s="46"/>
      <c r="N23" s="46"/>
      <c r="O23" s="47"/>
    </row>
    <row r="24" spans="1:15" ht="12.75">
      <c r="A24" s="25"/>
      <c r="B24" s="35"/>
      <c r="C24" s="25"/>
      <c r="D24" s="44"/>
      <c r="E24" s="45"/>
      <c r="F24" s="46"/>
      <c r="G24" s="46"/>
      <c r="H24" s="47"/>
      <c r="I24" s="46"/>
      <c r="J24" s="46"/>
      <c r="K24" s="46"/>
      <c r="L24" s="46"/>
      <c r="M24" s="46"/>
      <c r="N24" s="46"/>
      <c r="O24" s="47"/>
    </row>
    <row r="25" spans="1:15" ht="12.75">
      <c r="A25" s="25">
        <v>3</v>
      </c>
      <c r="B25" s="35" t="s">
        <v>32</v>
      </c>
      <c r="C25" s="25" t="s">
        <v>16</v>
      </c>
      <c r="D25" s="44">
        <v>432</v>
      </c>
      <c r="E25" s="45"/>
      <c r="F25" s="46"/>
      <c r="G25" s="46"/>
      <c r="H25" s="47"/>
      <c r="I25" s="46"/>
      <c r="J25" s="46"/>
      <c r="K25" s="46"/>
      <c r="L25" s="46"/>
      <c r="M25" s="46"/>
      <c r="N25" s="46"/>
      <c r="O25" s="47"/>
    </row>
    <row r="26" spans="1:15" ht="12.75">
      <c r="A26" s="25"/>
      <c r="B26" s="34" t="s">
        <v>30</v>
      </c>
      <c r="C26" s="25" t="s">
        <v>21</v>
      </c>
      <c r="D26" s="44">
        <f>D25*2.3</f>
        <v>993.5999999999999</v>
      </c>
      <c r="E26" s="45"/>
      <c r="F26" s="46"/>
      <c r="G26" s="46"/>
      <c r="H26" s="47"/>
      <c r="I26" s="46"/>
      <c r="J26" s="46"/>
      <c r="K26" s="46"/>
      <c r="L26" s="46"/>
      <c r="M26" s="46"/>
      <c r="N26" s="46"/>
      <c r="O26" s="47"/>
    </row>
    <row r="27" spans="1:15" ht="12.75">
      <c r="A27" s="25"/>
      <c r="B27" s="34" t="s">
        <v>22</v>
      </c>
      <c r="C27" s="25" t="s">
        <v>23</v>
      </c>
      <c r="D27" s="44">
        <v>30</v>
      </c>
      <c r="E27" s="45"/>
      <c r="F27" s="46"/>
      <c r="G27" s="46"/>
      <c r="H27" s="47"/>
      <c r="I27" s="46"/>
      <c r="J27" s="46"/>
      <c r="K27" s="46"/>
      <c r="L27" s="46"/>
      <c r="M27" s="46"/>
      <c r="N27" s="46"/>
      <c r="O27" s="47"/>
    </row>
    <row r="28" spans="1:15" ht="13.5" customHeight="1">
      <c r="A28" s="25">
        <v>3</v>
      </c>
      <c r="B28" s="35" t="s">
        <v>26</v>
      </c>
      <c r="C28" s="25" t="s">
        <v>16</v>
      </c>
      <c r="D28" s="44">
        <v>432</v>
      </c>
      <c r="E28" s="45"/>
      <c r="F28" s="46"/>
      <c r="G28" s="46"/>
      <c r="H28" s="47"/>
      <c r="I28" s="46"/>
      <c r="J28" s="46"/>
      <c r="K28" s="46"/>
      <c r="L28" s="46"/>
      <c r="M28" s="46"/>
      <c r="N28" s="46"/>
      <c r="O28" s="47"/>
    </row>
    <row r="29" spans="1:15" ht="12.75">
      <c r="A29" s="25"/>
      <c r="B29" s="34" t="s">
        <v>24</v>
      </c>
      <c r="C29" s="25" t="s">
        <v>21</v>
      </c>
      <c r="D29" s="44">
        <f>D28*0.3</f>
        <v>129.6</v>
      </c>
      <c r="E29" s="45"/>
      <c r="F29" s="46"/>
      <c r="G29" s="46"/>
      <c r="H29" s="47"/>
      <c r="I29" s="46"/>
      <c r="J29" s="46"/>
      <c r="K29" s="46"/>
      <c r="L29" s="46"/>
      <c r="M29" s="46"/>
      <c r="N29" s="46"/>
      <c r="O29" s="47"/>
    </row>
    <row r="30" spans="1:15" ht="12.75">
      <c r="A30" s="25"/>
      <c r="B30" s="35"/>
      <c r="C30" s="25"/>
      <c r="D30" s="44"/>
      <c r="E30" s="45"/>
      <c r="F30" s="46"/>
      <c r="G30" s="46"/>
      <c r="H30" s="47"/>
      <c r="I30" s="46"/>
      <c r="J30" s="46"/>
      <c r="K30" s="46"/>
      <c r="L30" s="46"/>
      <c r="M30" s="46"/>
      <c r="N30" s="46"/>
      <c r="O30" s="47"/>
    </row>
    <row r="31" spans="1:15" ht="13.5" customHeight="1">
      <c r="A31" s="25">
        <v>4</v>
      </c>
      <c r="B31" s="35" t="s">
        <v>27</v>
      </c>
      <c r="C31" s="25" t="s">
        <v>16</v>
      </c>
      <c r="D31" s="44">
        <f>289.44</f>
        <v>289.44</v>
      </c>
      <c r="E31" s="45"/>
      <c r="F31" s="46"/>
      <c r="G31" s="46"/>
      <c r="H31" s="47"/>
      <c r="I31" s="46"/>
      <c r="J31" s="46"/>
      <c r="K31" s="46"/>
      <c r="L31" s="46"/>
      <c r="M31" s="46"/>
      <c r="N31" s="46"/>
      <c r="O31" s="47"/>
    </row>
    <row r="32" spans="1:15" ht="12.75">
      <c r="A32" s="25"/>
      <c r="B32" s="34" t="s">
        <v>28</v>
      </c>
      <c r="C32" s="25" t="s">
        <v>16</v>
      </c>
      <c r="D32" s="44">
        <f>D31</f>
        <v>289.44</v>
      </c>
      <c r="E32" s="45"/>
      <c r="F32" s="46"/>
      <c r="G32" s="46"/>
      <c r="H32" s="47"/>
      <c r="I32" s="46"/>
      <c r="J32" s="46"/>
      <c r="K32" s="46"/>
      <c r="L32" s="46"/>
      <c r="M32" s="46"/>
      <c r="N32" s="46"/>
      <c r="O32" s="47"/>
    </row>
    <row r="33" spans="1:15" ht="12.75">
      <c r="A33" s="25">
        <v>5</v>
      </c>
      <c r="B33" s="35" t="s">
        <v>29</v>
      </c>
      <c r="C33" s="25" t="s">
        <v>25</v>
      </c>
      <c r="D33" s="44">
        <v>48</v>
      </c>
      <c r="E33" s="45"/>
      <c r="F33" s="46"/>
      <c r="G33" s="46"/>
      <c r="H33" s="47"/>
      <c r="I33" s="46"/>
      <c r="J33" s="46"/>
      <c r="K33" s="46"/>
      <c r="L33" s="46"/>
      <c r="M33" s="46"/>
      <c r="N33" s="46"/>
      <c r="O33" s="47"/>
    </row>
    <row r="34" spans="1:15" ht="12.75">
      <c r="A34" s="25">
        <v>6</v>
      </c>
      <c r="B34" s="35" t="s">
        <v>33</v>
      </c>
      <c r="C34" s="25" t="s">
        <v>23</v>
      </c>
      <c r="D34" s="44">
        <v>168</v>
      </c>
      <c r="E34" s="45"/>
      <c r="F34" s="46"/>
      <c r="G34" s="46"/>
      <c r="H34" s="47"/>
      <c r="I34" s="46"/>
      <c r="J34" s="46"/>
      <c r="K34" s="46"/>
      <c r="L34" s="46"/>
      <c r="M34" s="46"/>
      <c r="N34" s="46"/>
      <c r="O34" s="47"/>
    </row>
    <row r="35" spans="1:15" ht="12.75" hidden="1">
      <c r="A35" s="25"/>
      <c r="B35" s="35"/>
      <c r="C35" s="25"/>
      <c r="D35" s="44"/>
      <c r="E35" s="45"/>
      <c r="F35" s="46"/>
      <c r="G35" s="46"/>
      <c r="H35" s="47"/>
      <c r="I35" s="46"/>
      <c r="J35" s="46"/>
      <c r="K35" s="46"/>
      <c r="L35" s="46"/>
      <c r="M35" s="46"/>
      <c r="N35" s="46"/>
      <c r="O35" s="47"/>
    </row>
    <row r="36" spans="1:15" ht="13.5" customHeight="1">
      <c r="A36" s="25"/>
      <c r="B36" s="50" t="s">
        <v>34</v>
      </c>
      <c r="C36" s="25"/>
      <c r="D36" s="44"/>
      <c r="E36" s="45"/>
      <c r="F36" s="46"/>
      <c r="G36" s="46"/>
      <c r="H36" s="47"/>
      <c r="I36" s="46"/>
      <c r="J36" s="46"/>
      <c r="K36" s="46"/>
      <c r="L36" s="46"/>
      <c r="M36" s="46"/>
      <c r="N36" s="46"/>
      <c r="O36" s="47"/>
    </row>
    <row r="37" spans="1:15" ht="25.5">
      <c r="A37" s="25">
        <v>1</v>
      </c>
      <c r="B37" s="35" t="s">
        <v>31</v>
      </c>
      <c r="C37" s="25" t="s">
        <v>16</v>
      </c>
      <c r="D37" s="44">
        <v>136</v>
      </c>
      <c r="E37" s="45"/>
      <c r="F37" s="46"/>
      <c r="G37" s="46"/>
      <c r="H37" s="47"/>
      <c r="I37" s="46"/>
      <c r="J37" s="46"/>
      <c r="K37" s="46"/>
      <c r="L37" s="46"/>
      <c r="M37" s="46"/>
      <c r="N37" s="46"/>
      <c r="O37" s="47"/>
    </row>
    <row r="38" spans="1:15" ht="12.75">
      <c r="A38" s="25"/>
      <c r="B38" s="35"/>
      <c r="C38" s="25"/>
      <c r="D38" s="44"/>
      <c r="E38" s="45"/>
      <c r="F38" s="46"/>
      <c r="G38" s="46"/>
      <c r="H38" s="47"/>
      <c r="I38" s="46"/>
      <c r="J38" s="46"/>
      <c r="K38" s="46"/>
      <c r="L38" s="46"/>
      <c r="M38" s="46"/>
      <c r="N38" s="46"/>
      <c r="O38" s="47"/>
    </row>
    <row r="39" spans="1:15" ht="13.5" customHeight="1">
      <c r="A39" s="25">
        <v>2</v>
      </c>
      <c r="B39" s="35" t="s">
        <v>36</v>
      </c>
      <c r="C39" s="25" t="s">
        <v>16</v>
      </c>
      <c r="D39" s="44">
        <v>10</v>
      </c>
      <c r="E39" s="45"/>
      <c r="F39" s="46"/>
      <c r="G39" s="46"/>
      <c r="H39" s="47"/>
      <c r="I39" s="46"/>
      <c r="J39" s="46"/>
      <c r="K39" s="46"/>
      <c r="L39" s="46"/>
      <c r="M39" s="46"/>
      <c r="N39" s="46"/>
      <c r="O39" s="47"/>
    </row>
    <row r="40" spans="1:15" ht="12.75">
      <c r="A40" s="25">
        <v>3</v>
      </c>
      <c r="B40" s="35" t="s">
        <v>32</v>
      </c>
      <c r="C40" s="25" t="s">
        <v>16</v>
      </c>
      <c r="D40" s="44">
        <v>138</v>
      </c>
      <c r="E40" s="45"/>
      <c r="F40" s="46"/>
      <c r="G40" s="46"/>
      <c r="H40" s="47"/>
      <c r="I40" s="46"/>
      <c r="J40" s="46"/>
      <c r="K40" s="46"/>
      <c r="L40" s="46"/>
      <c r="M40" s="46"/>
      <c r="N40" s="46"/>
      <c r="O40" s="47"/>
    </row>
    <row r="41" spans="1:15" ht="12.75">
      <c r="A41" s="25"/>
      <c r="B41" s="34" t="s">
        <v>30</v>
      </c>
      <c r="C41" s="25" t="s">
        <v>21</v>
      </c>
      <c r="D41" s="44">
        <f>D40*1.9</f>
        <v>262.2</v>
      </c>
      <c r="E41" s="45"/>
      <c r="F41" s="46"/>
      <c r="G41" s="46"/>
      <c r="H41" s="47"/>
      <c r="I41" s="46"/>
      <c r="J41" s="46"/>
      <c r="K41" s="46"/>
      <c r="L41" s="46"/>
      <c r="M41" s="46"/>
      <c r="N41" s="46"/>
      <c r="O41" s="47"/>
    </row>
    <row r="42" spans="1:15" ht="12.75">
      <c r="A42" s="25"/>
      <c r="B42" s="34" t="s">
        <v>37</v>
      </c>
      <c r="C42" s="25" t="s">
        <v>21</v>
      </c>
      <c r="D42" s="44">
        <v>100</v>
      </c>
      <c r="E42" s="45"/>
      <c r="F42" s="46"/>
      <c r="G42" s="46"/>
      <c r="H42" s="47"/>
      <c r="I42" s="46"/>
      <c r="J42" s="46"/>
      <c r="K42" s="46"/>
      <c r="L42" s="46"/>
      <c r="M42" s="46"/>
      <c r="N42" s="46"/>
      <c r="O42" s="47"/>
    </row>
    <row r="43" spans="1:15" ht="12.75">
      <c r="A43" s="25"/>
      <c r="B43" s="34" t="s">
        <v>22</v>
      </c>
      <c r="C43" s="25" t="s">
        <v>23</v>
      </c>
      <c r="D43" s="44">
        <v>15</v>
      </c>
      <c r="E43" s="45"/>
      <c r="F43" s="46"/>
      <c r="G43" s="46"/>
      <c r="H43" s="47"/>
      <c r="I43" s="46"/>
      <c r="J43" s="46"/>
      <c r="K43" s="46"/>
      <c r="L43" s="46"/>
      <c r="M43" s="46"/>
      <c r="N43" s="46"/>
      <c r="O43" s="47"/>
    </row>
    <row r="44" spans="1:15" ht="13.5" customHeight="1">
      <c r="A44" s="25">
        <v>3</v>
      </c>
      <c r="B44" s="35" t="s">
        <v>26</v>
      </c>
      <c r="C44" s="25" t="s">
        <v>16</v>
      </c>
      <c r="D44" s="44">
        <v>138</v>
      </c>
      <c r="E44" s="45"/>
      <c r="F44" s="46"/>
      <c r="G44" s="46"/>
      <c r="H44" s="47"/>
      <c r="I44" s="46"/>
      <c r="J44" s="46"/>
      <c r="K44" s="46"/>
      <c r="L44" s="46"/>
      <c r="M44" s="46"/>
      <c r="N44" s="46"/>
      <c r="O44" s="47"/>
    </row>
    <row r="45" spans="1:15" ht="12.75">
      <c r="A45" s="25"/>
      <c r="B45" s="34" t="s">
        <v>24</v>
      </c>
      <c r="C45" s="25" t="s">
        <v>21</v>
      </c>
      <c r="D45" s="44">
        <f>D44*0.3</f>
        <v>41.4</v>
      </c>
      <c r="E45" s="45"/>
      <c r="F45" s="46"/>
      <c r="G45" s="46"/>
      <c r="H45" s="47"/>
      <c r="I45" s="46"/>
      <c r="J45" s="46"/>
      <c r="K45" s="46"/>
      <c r="L45" s="46"/>
      <c r="M45" s="46"/>
      <c r="N45" s="46"/>
      <c r="O45" s="47"/>
    </row>
    <row r="46" spans="1:15" ht="12.75">
      <c r="A46" s="25"/>
      <c r="B46" s="35"/>
      <c r="C46" s="25"/>
      <c r="D46" s="44"/>
      <c r="E46" s="45"/>
      <c r="F46" s="46"/>
      <c r="G46" s="46"/>
      <c r="H46" s="47"/>
      <c r="I46" s="46"/>
      <c r="J46" s="46"/>
      <c r="K46" s="46"/>
      <c r="L46" s="46"/>
      <c r="M46" s="46"/>
      <c r="N46" s="46"/>
      <c r="O46" s="47"/>
    </row>
    <row r="47" spans="1:15" ht="13.5" customHeight="1">
      <c r="A47" s="25">
        <v>4</v>
      </c>
      <c r="B47" s="35" t="s">
        <v>42</v>
      </c>
      <c r="C47" s="25" t="s">
        <v>16</v>
      </c>
      <c r="D47" s="44">
        <v>48.6</v>
      </c>
      <c r="E47" s="45"/>
      <c r="F47" s="46"/>
      <c r="G47" s="46"/>
      <c r="H47" s="47"/>
      <c r="I47" s="46"/>
      <c r="J47" s="46"/>
      <c r="K47" s="46"/>
      <c r="L47" s="46"/>
      <c r="M47" s="46"/>
      <c r="N47" s="46"/>
      <c r="O47" s="47"/>
    </row>
    <row r="48" spans="1:15" ht="12.75">
      <c r="A48" s="25"/>
      <c r="B48" s="34" t="s">
        <v>38</v>
      </c>
      <c r="C48" s="25" t="s">
        <v>21</v>
      </c>
      <c r="D48" s="44">
        <f>D47*2</f>
        <v>97.2</v>
      </c>
      <c r="E48" s="45"/>
      <c r="F48" s="46"/>
      <c r="G48" s="46"/>
      <c r="H48" s="47"/>
      <c r="I48" s="46"/>
      <c r="J48" s="46"/>
      <c r="K48" s="46"/>
      <c r="L48" s="46"/>
      <c r="M48" s="46"/>
      <c r="N48" s="46"/>
      <c r="O48" s="47"/>
    </row>
    <row r="49" spans="1:15" ht="12.75">
      <c r="A49" s="25"/>
      <c r="B49" s="34" t="s">
        <v>22</v>
      </c>
      <c r="C49" s="25" t="s">
        <v>23</v>
      </c>
      <c r="D49" s="44">
        <v>10</v>
      </c>
      <c r="E49" s="45"/>
      <c r="F49" s="46"/>
      <c r="G49" s="46"/>
      <c r="H49" s="47"/>
      <c r="I49" s="46"/>
      <c r="J49" s="46"/>
      <c r="K49" s="46"/>
      <c r="L49" s="46"/>
      <c r="M49" s="46"/>
      <c r="N49" s="46"/>
      <c r="O49" s="47"/>
    </row>
    <row r="50" spans="1:15" ht="12.75">
      <c r="A50" s="25">
        <v>5</v>
      </c>
      <c r="B50" s="35" t="s">
        <v>39</v>
      </c>
      <c r="C50" s="25" t="s">
        <v>16</v>
      </c>
      <c r="D50" s="44">
        <v>162</v>
      </c>
      <c r="E50" s="45"/>
      <c r="F50" s="46"/>
      <c r="G50" s="46"/>
      <c r="H50" s="47"/>
      <c r="I50" s="46"/>
      <c r="J50" s="46"/>
      <c r="K50" s="46"/>
      <c r="L50" s="46"/>
      <c r="M50" s="46"/>
      <c r="N50" s="46"/>
      <c r="O50" s="47"/>
    </row>
    <row r="51" spans="1:15" ht="12.75">
      <c r="A51" s="25"/>
      <c r="B51" s="34" t="s">
        <v>24</v>
      </c>
      <c r="C51" s="25" t="s">
        <v>21</v>
      </c>
      <c r="D51" s="44">
        <f>D50*0.3</f>
        <v>48.6</v>
      </c>
      <c r="E51" s="45"/>
      <c r="F51" s="46"/>
      <c r="G51" s="46"/>
      <c r="H51" s="47"/>
      <c r="I51" s="46"/>
      <c r="J51" s="46"/>
      <c r="K51" s="46"/>
      <c r="L51" s="46"/>
      <c r="M51" s="46"/>
      <c r="N51" s="46"/>
      <c r="O51" s="47"/>
    </row>
    <row r="52" spans="1:15" ht="15" customHeight="1">
      <c r="A52" s="25"/>
      <c r="B52" s="50" t="s">
        <v>41</v>
      </c>
      <c r="C52" s="25"/>
      <c r="D52" s="44"/>
      <c r="E52" s="25"/>
      <c r="F52" s="44"/>
      <c r="G52" s="25"/>
      <c r="H52" s="44"/>
      <c r="I52" s="25"/>
      <c r="J52" s="44"/>
      <c r="K52" s="25"/>
      <c r="L52" s="44"/>
      <c r="M52" s="25"/>
      <c r="N52" s="44"/>
      <c r="O52" s="25"/>
    </row>
    <row r="53" spans="1:15" ht="12.75" hidden="1">
      <c r="A53" s="25"/>
      <c r="B53" s="34"/>
      <c r="C53" s="25"/>
      <c r="D53" s="44"/>
      <c r="E53" s="45"/>
      <c r="F53" s="46"/>
      <c r="G53" s="46"/>
      <c r="H53" s="47"/>
      <c r="I53" s="46"/>
      <c r="J53" s="46"/>
      <c r="K53" s="46"/>
      <c r="L53" s="46"/>
      <c r="M53" s="46"/>
      <c r="N53" s="46"/>
      <c r="O53" s="47"/>
    </row>
    <row r="54" spans="1:15" ht="25.5">
      <c r="A54" s="25">
        <v>1</v>
      </c>
      <c r="B54" s="35" t="s">
        <v>31</v>
      </c>
      <c r="C54" s="25" t="s">
        <v>16</v>
      </c>
      <c r="D54" s="44">
        <v>79</v>
      </c>
      <c r="E54" s="45"/>
      <c r="F54" s="46"/>
      <c r="G54" s="46"/>
      <c r="H54" s="47"/>
      <c r="I54" s="46"/>
      <c r="J54" s="46"/>
      <c r="K54" s="46"/>
      <c r="L54" s="46"/>
      <c r="M54" s="46"/>
      <c r="N54" s="46"/>
      <c r="O54" s="47"/>
    </row>
    <row r="55" spans="1:15" ht="12.75">
      <c r="A55" s="25"/>
      <c r="B55" s="35"/>
      <c r="C55" s="25"/>
      <c r="D55" s="44"/>
      <c r="E55" s="45"/>
      <c r="F55" s="46"/>
      <c r="G55" s="46"/>
      <c r="H55" s="47"/>
      <c r="I55" s="46"/>
      <c r="J55" s="46"/>
      <c r="K55" s="46"/>
      <c r="L55" s="46"/>
      <c r="M55" s="46"/>
      <c r="N55" s="46"/>
      <c r="O55" s="47"/>
    </row>
    <row r="56" spans="1:15" ht="12.75">
      <c r="A56" s="25">
        <v>3</v>
      </c>
      <c r="B56" s="35" t="s">
        <v>40</v>
      </c>
      <c r="C56" s="25" t="s">
        <v>16</v>
      </c>
      <c r="D56" s="44">
        <v>79</v>
      </c>
      <c r="E56" s="45"/>
      <c r="F56" s="46"/>
      <c r="G56" s="46"/>
      <c r="H56" s="47"/>
      <c r="I56" s="46"/>
      <c r="J56" s="46"/>
      <c r="K56" s="46"/>
      <c r="L56" s="46"/>
      <c r="M56" s="46"/>
      <c r="N56" s="46"/>
      <c r="O56" s="47"/>
    </row>
    <row r="57" spans="1:15" ht="12.75">
      <c r="A57" s="25"/>
      <c r="B57" s="34" t="s">
        <v>30</v>
      </c>
      <c r="C57" s="25" t="s">
        <v>21</v>
      </c>
      <c r="D57" s="44">
        <f>D56*2.3</f>
        <v>181.7</v>
      </c>
      <c r="E57" s="45"/>
      <c r="F57" s="46"/>
      <c r="G57" s="46"/>
      <c r="H57" s="47"/>
      <c r="I57" s="46"/>
      <c r="J57" s="46"/>
      <c r="K57" s="46"/>
      <c r="L57" s="46"/>
      <c r="M57" s="46"/>
      <c r="N57" s="46"/>
      <c r="O57" s="47"/>
    </row>
    <row r="58" spans="1:15" ht="12.75">
      <c r="A58" s="25"/>
      <c r="B58" s="34" t="s">
        <v>22</v>
      </c>
      <c r="C58" s="25" t="s">
        <v>23</v>
      </c>
      <c r="D58" s="44">
        <v>5</v>
      </c>
      <c r="E58" s="45"/>
      <c r="F58" s="46"/>
      <c r="G58" s="46"/>
      <c r="H58" s="47"/>
      <c r="I58" s="46"/>
      <c r="J58" s="46"/>
      <c r="K58" s="46"/>
      <c r="L58" s="46"/>
      <c r="M58" s="46"/>
      <c r="N58" s="46"/>
      <c r="O58" s="47"/>
    </row>
    <row r="59" spans="1:15" ht="13.5" customHeight="1">
      <c r="A59" s="25">
        <v>3</v>
      </c>
      <c r="B59" s="35" t="s">
        <v>26</v>
      </c>
      <c r="C59" s="25" t="s">
        <v>16</v>
      </c>
      <c r="D59" s="44">
        <v>79</v>
      </c>
      <c r="E59" s="45"/>
      <c r="F59" s="46"/>
      <c r="G59" s="46"/>
      <c r="H59" s="47"/>
      <c r="I59" s="46"/>
      <c r="J59" s="46"/>
      <c r="K59" s="46"/>
      <c r="L59" s="46"/>
      <c r="M59" s="46"/>
      <c r="N59" s="46"/>
      <c r="O59" s="47"/>
    </row>
    <row r="60" spans="1:15" ht="12.75">
      <c r="A60" s="25"/>
      <c r="B60" s="34" t="s">
        <v>24</v>
      </c>
      <c r="C60" s="25" t="s">
        <v>21</v>
      </c>
      <c r="D60" s="44">
        <f>D59*0.3</f>
        <v>23.7</v>
      </c>
      <c r="E60" s="45"/>
      <c r="F60" s="46"/>
      <c r="G60" s="46"/>
      <c r="H60" s="47"/>
      <c r="I60" s="46"/>
      <c r="J60" s="46"/>
      <c r="K60" s="46"/>
      <c r="L60" s="46"/>
      <c r="M60" s="46"/>
      <c r="N60" s="46"/>
      <c r="O60" s="47"/>
    </row>
    <row r="61" spans="1:15" ht="12.75">
      <c r="A61" s="25"/>
      <c r="B61" s="35"/>
      <c r="C61" s="25"/>
      <c r="D61" s="44"/>
      <c r="E61" s="45"/>
      <c r="F61" s="46"/>
      <c r="G61" s="46"/>
      <c r="H61" s="47"/>
      <c r="I61" s="46"/>
      <c r="J61" s="46"/>
      <c r="K61" s="46"/>
      <c r="L61" s="46"/>
      <c r="M61" s="46"/>
      <c r="N61" s="46"/>
      <c r="O61" s="47"/>
    </row>
    <row r="62" spans="1:15" ht="13.5" customHeight="1">
      <c r="A62" s="25">
        <v>4</v>
      </c>
      <c r="B62" s="35" t="s">
        <v>27</v>
      </c>
      <c r="C62" s="25" t="s">
        <v>16</v>
      </c>
      <c r="D62" s="44">
        <v>36</v>
      </c>
      <c r="E62" s="45"/>
      <c r="F62" s="46"/>
      <c r="G62" s="46"/>
      <c r="H62" s="47"/>
      <c r="I62" s="46"/>
      <c r="J62" s="46"/>
      <c r="K62" s="46"/>
      <c r="L62" s="46"/>
      <c r="M62" s="46"/>
      <c r="N62" s="46"/>
      <c r="O62" s="47"/>
    </row>
    <row r="63" spans="1:15" ht="12.75">
      <c r="A63" s="25"/>
      <c r="B63" s="34" t="s">
        <v>28</v>
      </c>
      <c r="C63" s="25" t="s">
        <v>16</v>
      </c>
      <c r="D63" s="44">
        <f>D62*1.05</f>
        <v>37.800000000000004</v>
      </c>
      <c r="E63" s="45"/>
      <c r="F63" s="46"/>
      <c r="G63" s="46"/>
      <c r="H63" s="47"/>
      <c r="I63" s="46"/>
      <c r="J63" s="46"/>
      <c r="K63" s="46"/>
      <c r="L63" s="46"/>
      <c r="M63" s="46"/>
      <c r="N63" s="46"/>
      <c r="O63" s="47"/>
    </row>
    <row r="64" spans="1:15" ht="12" customHeight="1">
      <c r="A64" s="25">
        <v>5</v>
      </c>
      <c r="B64" s="35" t="s">
        <v>29</v>
      </c>
      <c r="C64" s="25" t="s">
        <v>25</v>
      </c>
      <c r="D64" s="44">
        <v>12</v>
      </c>
      <c r="E64" s="45"/>
      <c r="F64" s="46"/>
      <c r="G64" s="46"/>
      <c r="H64" s="47"/>
      <c r="I64" s="46"/>
      <c r="J64" s="46"/>
      <c r="K64" s="46"/>
      <c r="L64" s="46"/>
      <c r="M64" s="46"/>
      <c r="N64" s="46"/>
      <c r="O64" s="47"/>
    </row>
    <row r="65" spans="1:15" ht="12.75" hidden="1">
      <c r="A65" s="25"/>
      <c r="B65" s="34"/>
      <c r="C65" s="25"/>
      <c r="D65" s="44"/>
      <c r="E65" s="45"/>
      <c r="F65" s="46"/>
      <c r="G65" s="46"/>
      <c r="H65" s="47"/>
      <c r="I65" s="46"/>
      <c r="J65" s="46"/>
      <c r="K65" s="46"/>
      <c r="L65" s="46"/>
      <c r="M65" s="46"/>
      <c r="N65" s="46"/>
      <c r="O65" s="47"/>
    </row>
    <row r="66" spans="1:15" ht="12.75" hidden="1">
      <c r="A66" s="25"/>
      <c r="B66" s="34"/>
      <c r="C66" s="25"/>
      <c r="D66" s="44"/>
      <c r="E66" s="45"/>
      <c r="F66" s="46"/>
      <c r="G66" s="46"/>
      <c r="H66" s="47"/>
      <c r="I66" s="46"/>
      <c r="J66" s="46"/>
      <c r="K66" s="46"/>
      <c r="L66" s="46"/>
      <c r="M66" s="46"/>
      <c r="N66" s="46"/>
      <c r="O66" s="47"/>
    </row>
    <row r="67" spans="1:15" s="2" customFormat="1" ht="14.25" customHeight="1">
      <c r="A67" s="26"/>
      <c r="B67" s="27" t="s">
        <v>15</v>
      </c>
      <c r="C67" s="16"/>
      <c r="D67" s="28"/>
      <c r="E67" s="31"/>
      <c r="F67" s="7"/>
      <c r="G67" s="7"/>
      <c r="H67" s="8"/>
      <c r="I67" s="7"/>
      <c r="J67" s="7"/>
      <c r="K67" s="7"/>
      <c r="L67" s="7"/>
      <c r="M67" s="7"/>
      <c r="N67" s="7">
        <f>SUM(N19:N66)</f>
        <v>0</v>
      </c>
      <c r="O67" s="7"/>
    </row>
    <row r="68" spans="1:15" s="2" customFormat="1" ht="14.25" customHeight="1">
      <c r="A68" s="6"/>
      <c r="B68" s="20"/>
      <c r="C68" s="6"/>
      <c r="D68" s="21"/>
      <c r="E68" s="7"/>
      <c r="F68" s="7"/>
      <c r="G68" s="7"/>
      <c r="H68" s="8"/>
      <c r="I68" s="7"/>
      <c r="J68" s="7"/>
      <c r="K68" s="7"/>
      <c r="L68" s="7"/>
      <c r="M68" s="48"/>
      <c r="N68" s="7"/>
      <c r="O68" s="22"/>
    </row>
    <row r="69" spans="1:15" s="2" customFormat="1" ht="14.25" customHeight="1">
      <c r="A69" s="6"/>
      <c r="B69" s="5"/>
      <c r="C69" s="6"/>
      <c r="D69" s="21"/>
      <c r="E69" s="7"/>
      <c r="F69" s="7"/>
      <c r="G69" s="7"/>
      <c r="H69" s="8"/>
      <c r="I69" s="7"/>
      <c r="J69" s="7"/>
      <c r="K69" s="7"/>
      <c r="L69" s="7"/>
      <c r="M69" s="7"/>
      <c r="N69" s="7">
        <f>N67+N68</f>
        <v>0</v>
      </c>
      <c r="O69" s="22"/>
    </row>
    <row r="70" spans="1:15" s="2" customFormat="1" ht="14.25" customHeight="1">
      <c r="A70" s="6"/>
      <c r="B70" s="20"/>
      <c r="C70" s="6"/>
      <c r="D70" s="21"/>
      <c r="E70" s="7"/>
      <c r="F70" s="7"/>
      <c r="G70" s="7"/>
      <c r="H70" s="8"/>
      <c r="I70" s="7"/>
      <c r="J70" s="7"/>
      <c r="K70" s="7"/>
      <c r="L70" s="7"/>
      <c r="M70" s="7"/>
      <c r="N70" s="7"/>
      <c r="O70" s="22"/>
    </row>
    <row r="71" spans="1:15" s="2" customFormat="1" ht="14.25" customHeight="1">
      <c r="A71" s="6"/>
      <c r="B71" s="20"/>
      <c r="C71" s="6"/>
      <c r="D71" s="21"/>
      <c r="E71" s="7"/>
      <c r="F71" s="7"/>
      <c r="G71" s="7"/>
      <c r="H71" s="8"/>
      <c r="I71" s="7"/>
      <c r="J71" s="7"/>
      <c r="K71" s="7"/>
      <c r="L71" s="7"/>
      <c r="M71" s="7"/>
      <c r="N71" s="7"/>
      <c r="O71" s="22"/>
    </row>
    <row r="72" spans="1:15" s="2" customFormat="1" ht="14.25" customHeight="1">
      <c r="A72" s="6"/>
      <c r="B72" s="20"/>
      <c r="C72" s="6"/>
      <c r="D72" s="21"/>
      <c r="E72" s="7"/>
      <c r="F72" s="7"/>
      <c r="G72" s="7"/>
      <c r="H72" s="8"/>
      <c r="I72" s="7"/>
      <c r="J72" s="7"/>
      <c r="K72" s="7"/>
      <c r="L72" s="7"/>
      <c r="M72" s="7"/>
      <c r="N72" s="7"/>
      <c r="O72" s="22"/>
    </row>
    <row r="73" spans="1:15" s="2" customFormat="1" ht="22.5" customHeight="1">
      <c r="A73" s="6"/>
      <c r="B73" s="23"/>
      <c r="C73" s="6"/>
      <c r="D73" s="21"/>
      <c r="E73" s="7"/>
      <c r="F73" s="7"/>
      <c r="G73" s="7"/>
      <c r="H73" s="8"/>
      <c r="I73" s="7"/>
      <c r="J73" s="7"/>
      <c r="K73" s="7"/>
      <c r="L73" s="7"/>
      <c r="M73" s="7"/>
      <c r="N73" s="7"/>
      <c r="O73" s="22"/>
    </row>
    <row r="74" spans="1:15" s="2" customFormat="1" ht="16.5" customHeight="1">
      <c r="A74" s="6"/>
      <c r="B74" s="20"/>
      <c r="C74" s="6"/>
      <c r="D74" s="21"/>
      <c r="E74" s="7"/>
      <c r="F74" s="7"/>
      <c r="G74" s="7"/>
      <c r="H74" s="8"/>
      <c r="I74" s="7"/>
      <c r="J74" s="7"/>
      <c r="K74" s="7"/>
      <c r="L74" s="7"/>
      <c r="M74" s="7"/>
      <c r="N74" s="7"/>
      <c r="O74" s="22"/>
    </row>
    <row r="75" spans="1:15" s="2" customFormat="1" ht="16.5" customHeight="1">
      <c r="A75" s="6"/>
      <c r="B75" s="5"/>
      <c r="C75" s="6"/>
      <c r="D75" s="21"/>
      <c r="E75" s="7"/>
      <c r="F75" s="7"/>
      <c r="G75" s="7"/>
      <c r="H75" s="8"/>
      <c r="I75" s="7"/>
      <c r="J75" s="7"/>
      <c r="K75" s="7"/>
      <c r="L75" s="7"/>
      <c r="M75" s="7"/>
      <c r="N75" s="7"/>
      <c r="O75" s="22"/>
    </row>
    <row r="76" spans="1:15" s="2" customFormat="1" ht="16.5" customHeight="1">
      <c r="A76" s="6"/>
      <c r="B76" s="5"/>
      <c r="C76" s="6"/>
      <c r="D76" s="21"/>
      <c r="E76" s="7"/>
      <c r="F76" s="7"/>
      <c r="G76" s="7"/>
      <c r="H76" s="8"/>
      <c r="I76" s="7"/>
      <c r="J76" s="7"/>
      <c r="K76" s="7"/>
      <c r="L76" s="7"/>
      <c r="M76" s="7"/>
      <c r="N76" s="7"/>
      <c r="O76" s="22"/>
    </row>
    <row r="77" spans="1:15" s="2" customFormat="1" ht="12.75">
      <c r="A77" s="30"/>
      <c r="B77" s="12"/>
      <c r="C77" s="30"/>
      <c r="D77" s="13"/>
      <c r="E77" s="13"/>
      <c r="F77" s="13"/>
      <c r="G77" s="13"/>
      <c r="H77" s="14"/>
      <c r="I77" s="13"/>
      <c r="J77" s="13"/>
      <c r="K77" s="13"/>
      <c r="L77" s="13" t="s">
        <v>17</v>
      </c>
      <c r="M77" s="13"/>
      <c r="N77" s="13"/>
      <c r="O77" s="15"/>
    </row>
    <row r="78" spans="1:15" s="2" customFormat="1" ht="12.75">
      <c r="A78" s="30"/>
      <c r="B78" s="12"/>
      <c r="C78" s="30"/>
      <c r="D78" s="13"/>
      <c r="E78" s="13"/>
      <c r="F78" s="13"/>
      <c r="G78" s="13"/>
      <c r="H78" s="14"/>
      <c r="I78" s="13"/>
      <c r="J78" s="13"/>
      <c r="K78" s="13"/>
      <c r="L78" s="13"/>
      <c r="M78" s="13"/>
      <c r="N78" s="13"/>
      <c r="O78" s="15"/>
    </row>
    <row r="79" spans="1:15" s="2" customFormat="1" ht="12.75">
      <c r="A79" s="30"/>
      <c r="B79" s="12"/>
      <c r="C79" s="30"/>
      <c r="D79" s="13"/>
      <c r="E79" s="13"/>
      <c r="F79" s="13"/>
      <c r="G79" s="13"/>
      <c r="H79" s="14"/>
      <c r="I79" s="13"/>
      <c r="J79" s="13"/>
      <c r="K79" s="13"/>
      <c r="L79" s="13"/>
      <c r="M79" s="13"/>
      <c r="N79" s="13"/>
      <c r="O79" s="15"/>
    </row>
    <row r="80" spans="1:15" s="2" customFormat="1" ht="12.75">
      <c r="A80" s="30"/>
      <c r="B80" s="12"/>
      <c r="C80" s="30"/>
      <c r="D80" s="13"/>
      <c r="E80" s="13"/>
      <c r="F80" s="13"/>
      <c r="G80" s="13"/>
      <c r="H80" s="14"/>
      <c r="I80" s="13"/>
      <c r="J80" s="13"/>
      <c r="K80" s="13"/>
      <c r="L80" s="13"/>
      <c r="M80" s="13"/>
      <c r="N80" s="13"/>
      <c r="O80" s="15"/>
    </row>
    <row r="81" spans="1:15" s="2" customFormat="1" ht="12.75">
      <c r="A81" s="30"/>
      <c r="B81" s="12"/>
      <c r="C81" s="30"/>
      <c r="D81" s="13"/>
      <c r="E81" s="13"/>
      <c r="F81" s="13"/>
      <c r="G81" s="13"/>
      <c r="H81" s="14"/>
      <c r="I81" s="13"/>
      <c r="J81" s="13"/>
      <c r="K81" s="13"/>
      <c r="L81" s="13"/>
      <c r="M81" s="13"/>
      <c r="N81" s="13"/>
      <c r="O81" s="15"/>
    </row>
    <row r="82" spans="1:10" s="2" customFormat="1" ht="12.75">
      <c r="A82" s="9"/>
      <c r="B82" s="36" t="s">
        <v>44</v>
      </c>
      <c r="C82" s="10"/>
      <c r="J82" s="2" t="s">
        <v>45</v>
      </c>
    </row>
    <row r="83" spans="1:3" s="2" customFormat="1" ht="12.75">
      <c r="A83" s="9"/>
      <c r="B83" s="9"/>
      <c r="C83" s="10"/>
    </row>
    <row r="84" spans="1:3" s="2" customFormat="1" ht="12.75">
      <c r="A84" s="29"/>
      <c r="B84" s="29"/>
      <c r="C84" s="10"/>
    </row>
    <row r="85" spans="1:3" s="2" customFormat="1" ht="9.75" customHeight="1">
      <c r="A85" s="29"/>
      <c r="B85" s="29"/>
      <c r="C85" s="10"/>
    </row>
    <row r="86" spans="1:3" s="2" customFormat="1" ht="12.75">
      <c r="A86" s="9"/>
      <c r="B86" s="29"/>
      <c r="C86" s="10"/>
    </row>
    <row r="87" spans="1:3" s="2" customFormat="1" ht="12.75">
      <c r="A87" s="9"/>
      <c r="B87" s="9"/>
      <c r="C87" s="10"/>
    </row>
  </sheetData>
  <sheetProtection/>
  <mergeCells count="22">
    <mergeCell ref="E7:L7"/>
    <mergeCell ref="E9:K9"/>
    <mergeCell ref="E14:E17"/>
    <mergeCell ref="J14:J17"/>
    <mergeCell ref="B4:F4"/>
    <mergeCell ref="M14:M17"/>
    <mergeCell ref="I14:I17"/>
    <mergeCell ref="K13:O13"/>
    <mergeCell ref="O14:O17"/>
    <mergeCell ref="N14:N17"/>
    <mergeCell ref="L14:L17"/>
    <mergeCell ref="D13:D17"/>
    <mergeCell ref="E13:J13"/>
    <mergeCell ref="G14:G17"/>
    <mergeCell ref="D10:K10"/>
    <mergeCell ref="K14:K17"/>
    <mergeCell ref="F14:F17"/>
    <mergeCell ref="B1:F1"/>
    <mergeCell ref="B2:F2"/>
    <mergeCell ref="D6:N6"/>
    <mergeCell ref="C13:C17"/>
    <mergeCell ref="H14:H17"/>
  </mergeCells>
  <printOptions/>
  <pageMargins left="0.3937007874015748" right="0.11811023622047245" top="0.4330708661417323" bottom="0.4330708661417323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</dc:creator>
  <cp:keywords/>
  <dc:description/>
  <cp:lastModifiedBy>Biruta</cp:lastModifiedBy>
  <cp:lastPrinted>2012-09-07T05:06:32Z</cp:lastPrinted>
  <dcterms:created xsi:type="dcterms:W3CDTF">2008-03-14T11:17:38Z</dcterms:created>
  <dcterms:modified xsi:type="dcterms:W3CDTF">2012-09-07T05:07:16Z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