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Saturs" sheetId="1" r:id="rId1"/>
    <sheet name="1-1" sheetId="2" r:id="rId2"/>
    <sheet name="2-1" sheetId="3" r:id="rId3"/>
    <sheet name="3-1" sheetId="4" r:id="rId4"/>
    <sheet name="3-2" sheetId="5" r:id="rId5"/>
    <sheet name="3-3" sheetId="6" r:id="rId6"/>
    <sheet name="3-4" sheetId="7" r:id="rId7"/>
    <sheet name="3-5" sheetId="8" r:id="rId8"/>
    <sheet name="3-6" sheetId="9" r:id="rId9"/>
    <sheet name="3-7" sheetId="10" r:id="rId10"/>
    <sheet name="3-8" sheetId="11" r:id="rId11"/>
    <sheet name="3-9" sheetId="12" r:id="rId12"/>
    <sheet name="4-1" sheetId="13" r:id="rId13"/>
    <sheet name="4.2" sheetId="14" r:id="rId14"/>
    <sheet name="4-3" sheetId="15" r:id="rId15"/>
    <sheet name="4-4" sheetId="16" r:id="rId16"/>
    <sheet name="4-5" sheetId="17" r:id="rId17"/>
    <sheet name="5-1" sheetId="18" r:id="rId18"/>
  </sheets>
  <definedNames>
    <definedName name="_xlfn_BAHTTEXT">#N/A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17">#REF!</definedName>
    <definedName name="Excel_BuiltIn__FilterDatabase_18">#REF!</definedName>
    <definedName name="Excel_BuiltIn__FilterDatabase_19">#REF!</definedName>
    <definedName name="Excel_BuiltIn__FilterDatabase_2">#REF!</definedName>
    <definedName name="Excel_BuiltIn__FilterDatabase_20">'3-1'!$B$2:$B$9</definedName>
    <definedName name="Excel_BuiltIn__FilterDatabase_21">'3-2'!#REF!</definedName>
    <definedName name="Excel_BuiltIn__FilterDatabase_22">#REF!</definedName>
    <definedName name="Excel_BuiltIn__FilterDatabase_23">#REF!</definedName>
    <definedName name="Excel_BuiltIn__FilterDatabase_24">#REF!</definedName>
    <definedName name="Excel_BuiltIn__FilterDatabase_25">#REF!</definedName>
    <definedName name="Excel_BuiltIn__FilterDatabase_26">#REF!</definedName>
    <definedName name="Excel_BuiltIn__FilterDatabase_27">#REF!</definedName>
    <definedName name="Excel_BuiltIn__FilterDatabase_28">#REF!</definedName>
    <definedName name="Excel_BuiltIn__FilterDatabase_29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</definedNames>
  <calcPr fullCalcOnLoad="1"/>
</workbook>
</file>

<file path=xl/sharedStrings.xml><?xml version="1.0" encoding="utf-8"?>
<sst xmlns="http://schemas.openxmlformats.org/spreadsheetml/2006/main" count="4291" uniqueCount="1500">
  <si>
    <t>S A T U R A   R Ā D Ī T Ā J S</t>
  </si>
  <si>
    <t>Nr.p.k.</t>
  </si>
  <si>
    <t>Apzīmējums</t>
  </si>
  <si>
    <t>Nosaukums</t>
  </si>
  <si>
    <t>Būvdarbu apjomu saraksts</t>
  </si>
  <si>
    <t xml:space="preserve"> 1-1</t>
  </si>
  <si>
    <t>Būvlaukuma sagatavošana un uzturēšana</t>
  </si>
  <si>
    <t xml:space="preserve"> 2-1</t>
  </si>
  <si>
    <t>Vispārējie būvdarbi</t>
  </si>
  <si>
    <t xml:space="preserve"> 3-1</t>
  </si>
  <si>
    <t>EL</t>
  </si>
  <si>
    <t xml:space="preserve"> 3-2</t>
  </si>
  <si>
    <t>AVK</t>
  </si>
  <si>
    <t xml:space="preserve"> 3-3</t>
  </si>
  <si>
    <t>SM</t>
  </si>
  <si>
    <t xml:space="preserve"> 3-4</t>
  </si>
  <si>
    <t xml:space="preserve">ŪK </t>
  </si>
  <si>
    <t xml:space="preserve"> 3-5</t>
  </si>
  <si>
    <t>UAS (ugunsdzēsības automātikas sistēma)</t>
  </si>
  <si>
    <t xml:space="preserve"> 3-6</t>
  </si>
  <si>
    <t>VAS (apsardzes signalizācoja, video novērošana)</t>
  </si>
  <si>
    <t xml:space="preserve"> 3-7</t>
  </si>
  <si>
    <t>VS (telekomunikāciju sistēma)</t>
  </si>
  <si>
    <t xml:space="preserve"> 3-8</t>
  </si>
  <si>
    <t>VAS (vadības un automatizācijas sistēma- invalīdu trauksmes poga)</t>
  </si>
  <si>
    <t xml:space="preserve"> 3-9</t>
  </si>
  <si>
    <t>IZZ (automātiskā balss ugunsgrēka izziņošanas sistēma)</t>
  </si>
  <si>
    <t xml:space="preserve"> 4-1</t>
  </si>
  <si>
    <t>ŪKT</t>
  </si>
  <si>
    <t xml:space="preserve"> 4-2</t>
  </si>
  <si>
    <t>SAT</t>
  </si>
  <si>
    <t xml:space="preserve"> 4-3</t>
  </si>
  <si>
    <t>ELT</t>
  </si>
  <si>
    <t xml:space="preserve"> 4-4</t>
  </si>
  <si>
    <t>ELT- ielas apgaismojums</t>
  </si>
  <si>
    <t xml:space="preserve"> 4-5</t>
  </si>
  <si>
    <t>VST</t>
  </si>
  <si>
    <r>
      <rPr>
        <sz val="10"/>
        <rFont val="Times New Roman"/>
        <family val="1"/>
      </rPr>
      <t>5-1</t>
    </r>
    <r>
      <rPr>
        <sz val="10"/>
        <color indexed="9"/>
        <rFont val="Times New Roman"/>
        <family val="1"/>
      </rPr>
      <t>.</t>
    </r>
  </si>
  <si>
    <t>Ceļi un laukumi, labiekārtošana</t>
  </si>
  <si>
    <t>Būvdarbu apjomi  1-1</t>
  </si>
  <si>
    <t>(darba veids vai konstruktīvā elementa nosaukums)</t>
  </si>
  <si>
    <r>
      <rPr>
        <b/>
        <sz val="10"/>
        <rFont val="Times New Roman"/>
        <family val="1"/>
      </rPr>
      <t xml:space="preserve">Būves nosaukums: </t>
    </r>
    <r>
      <rPr>
        <sz val="10"/>
        <rFont val="Times New Roman"/>
        <family val="1"/>
      </rPr>
      <t>Daugavpils dizaina un mākslas vidusskolas Saules skolas apbūves komplekss Saules iela 6/8, Muzeja ielā 3 un Saules ielā 2 ēka C, Daugavpils, Daugavpils novads</t>
    </r>
  </si>
  <si>
    <t>komplekss Saules iela 6/8, Muzeja ielā 3 un Saules ielā 2 ēka C, Daugavpils, Daugavpils novads</t>
  </si>
  <si>
    <t>Objekta nosaukums: 2. kārta jaunbūves skolas mācību bloka būvniecība</t>
  </si>
  <si>
    <t>Objekta adrese: Saules iela 6/8, Daugavpils, Daugavpils novads</t>
  </si>
  <si>
    <t>Darba nosaukums</t>
  </si>
  <si>
    <t>Mērv.</t>
  </si>
  <si>
    <t>Daudzums</t>
  </si>
  <si>
    <t>Būvlaukuma ierīkošana</t>
  </si>
  <si>
    <t>Pagaidu būvžoga uzstādīšana/ demontāža, H=2m.Žogs piemēram "Bekaert"</t>
  </si>
  <si>
    <t>m</t>
  </si>
  <si>
    <t>Būvtāfele uzstādīšana</t>
  </si>
  <si>
    <t>gb</t>
  </si>
  <si>
    <t>Ugunsdzēsības stendu ierīkošana</t>
  </si>
  <si>
    <t>Apsardzes konteineru uzstādīšana, demontāža, ieskaitot transporta un celšanas mehānismu izmaksas(atvešana, aizvešana)</t>
  </si>
  <si>
    <t>Sadzīves, sanitāro un instrumentu konteineru uzstādīšana, demontāža, ieskaitot transporta un celšanas mehānismu izmaksas</t>
  </si>
  <si>
    <t>Kantora konteineru uzstādīšana, demontāža, ieskaitot transporta un celšanas mehānismu izmaksas</t>
  </si>
  <si>
    <t>Apgaismojuma prožektoru, koka mastos, uzstādīšana</t>
  </si>
  <si>
    <t>Biotualešu uzstādīšana</t>
  </si>
  <si>
    <t>Pagaidu elektropieslēguma ierīkošana- 3-fazes skaitītāja uzstādīšana</t>
  </si>
  <si>
    <t>kpl.</t>
  </si>
  <si>
    <t>Pagaidu ūdens pieslēguma ierīkošana, skaitītāja uzstādīšana</t>
  </si>
  <si>
    <t>Pagaidu būvmateriālu laukuma izveide, noplanējot</t>
  </si>
  <si>
    <r>
      <rPr>
        <sz val="10"/>
        <color indexed="8"/>
        <rFont val="Times New Roman"/>
        <family val="1"/>
      </rPr>
      <t>m</t>
    </r>
    <r>
      <rPr>
        <vertAlign val="superscript"/>
        <sz val="10"/>
        <color indexed="8"/>
        <rFont val="Times New Roman"/>
        <family val="1"/>
      </rPr>
      <t>2</t>
    </r>
  </si>
  <si>
    <t>Būvlaukuma uzturēšana</t>
  </si>
  <si>
    <t>Saliekamā pagaidu žoga (h=2m), noma, L=192m</t>
  </si>
  <si>
    <t>mēn.</t>
  </si>
  <si>
    <t>Objekta apsardze</t>
  </si>
  <si>
    <t>Sadzīves telpu (2,5x6m) noma, 3gab.</t>
  </si>
  <si>
    <t>Apsardzes telpu noma (3x2,5m), 1 gab.</t>
  </si>
  <si>
    <t>Instrumentu konteineru noma 1gab.</t>
  </si>
  <si>
    <t>Kantora telpu (2,5x6m) noma, 1gab.</t>
  </si>
  <si>
    <t>Biotualešu noma un apkalpošana- 2 gab.</t>
  </si>
  <si>
    <t>Atkritumu konteineru noma un izvešana- 3 gb. (viens sadzūves atkritumiem, divi būvgružiem)</t>
  </si>
  <si>
    <t>Elektroenerģijas izmaksas</t>
  </si>
  <si>
    <t>Udens piegādes izmaksas</t>
  </si>
  <si>
    <t xml:space="preserve">Celtnis FAUN RTF 40-2 (vai analogs) </t>
  </si>
  <si>
    <t xml:space="preserve">Būvuzņēmejam izstrādājot DVP jāprecizē sekojoši būvdarbu apjomi: </t>
  </si>
  <si>
    <t xml:space="preserve">   Pieslēgums esošajiem elektrotīkliem, t.sk. pagaidu sadale ar uzskaiti, elektrotīkli;</t>
  </si>
  <si>
    <t xml:space="preserve">   Pagaidu ūdens ņemšanas vietu aprīkošana (sanitāro un biroja vagonu pieslēgumi, ūdens ražošanas vajadzībām);</t>
  </si>
  <si>
    <t xml:space="preserve">   Pagaidu kanalizācijas pieslēgumi;</t>
  </si>
  <si>
    <r>
      <rPr>
        <b/>
        <sz val="10"/>
        <color indexed="8"/>
        <rFont val="Times New Roman"/>
        <family val="1"/>
      </rPr>
      <t>Piezīme:</t>
    </r>
    <r>
      <rPr>
        <sz val="10"/>
        <color indexed="8"/>
        <rFont val="Times New Roman"/>
        <family val="1"/>
      </rPr>
      <t xml:space="preserve"> konkrētajiem projektā iekļautajiem materiāliem un izstrādājumiem iespējami citi ekvivalenti</t>
    </r>
  </si>
  <si>
    <r>
      <rPr>
        <b/>
        <sz val="10"/>
        <color indexed="8"/>
        <rFont val="Times New Roman"/>
        <family val="1"/>
      </rPr>
      <t xml:space="preserve">Sastādija:                                   </t>
    </r>
    <r>
      <rPr>
        <sz val="10"/>
        <color indexed="8"/>
        <rFont val="Times New Roman"/>
        <family val="1"/>
      </rPr>
      <t xml:space="preserve">                       /A. Šaulis/ 30.09.2016</t>
    </r>
  </si>
  <si>
    <t xml:space="preserve">                                                              paraksts, paraksta atšifrējums, datums</t>
  </si>
  <si>
    <t>Sertifikāta Nr. 20-6510</t>
  </si>
  <si>
    <r>
      <rPr>
        <b/>
        <sz val="10"/>
        <rFont val="Times New Roman"/>
        <family val="1"/>
      </rPr>
      <t xml:space="preserve">Pārbaudīja:                                   </t>
    </r>
    <r>
      <rPr>
        <sz val="10"/>
        <rFont val="Times New Roman"/>
        <family val="1"/>
      </rPr>
      <t xml:space="preserve">                       /M. Ošāns / 30.09.2016</t>
    </r>
  </si>
  <si>
    <t xml:space="preserve">                                                                          paraksts, paraksta atšifrējums, datums</t>
  </si>
  <si>
    <t>Sertifikāta Nr. 10-1044</t>
  </si>
  <si>
    <t>Būvdarbu apjomi  2-1</t>
  </si>
  <si>
    <t>Zemes darbi</t>
  </si>
  <si>
    <t>Mehanizēta tranšejas rakšana</t>
  </si>
  <si>
    <r>
      <rPr>
        <sz val="10"/>
        <color indexed="8"/>
        <rFont val="Times New Roman"/>
        <family val="1"/>
      </rPr>
      <t>m</t>
    </r>
    <r>
      <rPr>
        <vertAlign val="superscript"/>
        <sz val="10"/>
        <color indexed="8"/>
        <rFont val="Times New Roman"/>
        <family val="1"/>
      </rPr>
      <t>3</t>
    </r>
  </si>
  <si>
    <t>Pamatu aizbēršana un blietēšana pa kārtām ar pievestu grunti</t>
  </si>
  <si>
    <t>Būvniecībai nederīgās grunts izvešana uz būvuzņēmēja atbērtni</t>
  </si>
  <si>
    <t>Pamati</t>
  </si>
  <si>
    <t>Ēkas pamati BK-4.1.2</t>
  </si>
  <si>
    <t>Esošās grunts pamatnes sagatavošana, izlīdzinot līdz vajadzīgajai atzīmei zem visiem pamatiem</t>
  </si>
  <si>
    <t>Šķembu  kārtas ieklāšana ar blietēšanu, b= 150 mm</t>
  </si>
  <si>
    <t xml:space="preserve">Veidņu uzstādīšana/ demontāža, ieskaitot nomas un palīgmateriālu izmaksas </t>
  </si>
  <si>
    <t>Stiegrojuma ierīkošana, ieskaitot armatūras locīšanu un specelementu ierīkošanau</t>
  </si>
  <si>
    <t>to</t>
  </si>
  <si>
    <t>Betonēšana ar C30/37 XC4+ XF3 (ar Penetron piedevu vai ekvivalentu), transportēšanas un sūknēšanas izmaksas</t>
  </si>
  <si>
    <t>Pamatu virsmu (Iekšējo un ārmalas) izolācija ar ekstrudēto poliuretāna izolāciju, piemēram DOW Styrrofoam 300 SL-A-N, b=100mm, stiprinot ar līmjavu un dībeļiem</t>
  </si>
  <si>
    <t>Atbalsta siena BK-4.1.2</t>
  </si>
  <si>
    <t>Betonēšana ar C20/25 XF3 (ar Penetron piedevu vai ekvivalentu), transportēšanas un sūknēšanas izmaksas</t>
  </si>
  <si>
    <t>Starpēkas pārejas kopņu pamati BK-4.1.15</t>
  </si>
  <si>
    <t>Betonēšana ar C30/37 XC2, XF3 (ar Penetron piedevu vai ekvivalentu),  transportēšanas un sūknēšanas izmaksas</t>
  </si>
  <si>
    <t>Ēkas karkass, sienas</t>
  </si>
  <si>
    <t>1. stāva sienas</t>
  </si>
  <si>
    <t xml:space="preserve">Sienu veidņu uzstādīšana/ demontāža, ieskaitot nomas un palīgmateriālu izmaksas </t>
  </si>
  <si>
    <t>Saplākšņa, b=12mm, montāža, demontāža eksponētajām virsmām. Saplāksni paredzēt vienam betonēšanas ciklam</t>
  </si>
  <si>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</si>
  <si>
    <t xml:space="preserve">Kolonnu K1 veidņu Ø300mm, uzstādīšana/ demontāža, ieskaitot nomas un palīgmateriālu izmaksas </t>
  </si>
  <si>
    <t xml:space="preserve">Kolonnu K2 veidņu Ø200mm, uzstādīšana/ demontāža, ieskaitot nomas un palīgmateriālu izmaksas </t>
  </si>
  <si>
    <t>Betonēšana ar C30/37,  ieskaitot betona transportēšanas un sūknēšanas izmaksas</t>
  </si>
  <si>
    <t>Betonēšana ar C45/55, XC4,  ieskaitot betona transportēšanas un sūknēšanas izmaksas</t>
  </si>
  <si>
    <t>2. stāva sienas</t>
  </si>
  <si>
    <r>
      <rPr>
        <b/>
        <sz val="10"/>
        <color indexed="8"/>
        <rFont val="Times New Roman"/>
        <family val="1"/>
      </rPr>
      <t xml:space="preserve"> S-1.3 </t>
    </r>
    <r>
      <rPr>
        <sz val="10"/>
        <color indexed="8"/>
        <rFont val="Times New Roman"/>
        <family val="1"/>
      </rPr>
      <t>Sienas mūrēšana no FIBO blokiem , b=200mm. Šuves rūpīgi izšuvotas, savienojuma vietas ar ārsienu hermētiski noslēgt, nodrošinot ugunsdrošību REI60</t>
    </r>
  </si>
  <si>
    <t>Starpēkas pārejas karkass BK-4.1.15</t>
  </si>
  <si>
    <t>Tērauda karkasa montāža.  Konstrukcijas izgatavotas rūpnīcā, ieskaitot gruntēšanu un krāsošanu</t>
  </si>
  <si>
    <t>Tērauda enkuri M20 8.8, l=200mm, stiprināti ķīmijā</t>
  </si>
  <si>
    <t>gb.</t>
  </si>
  <si>
    <t>Dekoratīvās fasādes karkass BK-4.1.20</t>
  </si>
  <si>
    <t>Cinkota- krāsota tērauda karkasa montāža.  Konstrukcijas izgatavotas rūpnīcā</t>
  </si>
  <si>
    <t>Tērauda enkuri M20 8.8, l=280mm, stiprināti ķīmijā</t>
  </si>
  <si>
    <t>Isokorb QS12</t>
  </si>
  <si>
    <t>Isokorb KS14, V10, H=180mm</t>
  </si>
  <si>
    <t xml:space="preserve">Ieejas mezgls asīs E-4 </t>
  </si>
  <si>
    <t>Parapeti</t>
  </si>
  <si>
    <t>Jumta parapetu mūrēšana no FIBO blokiem , b=200mm</t>
  </si>
  <si>
    <t>Pagaidu aizmūrējums AS-1 sienā</t>
  </si>
  <si>
    <t>Ailas mūrēšana no FIBO blokiem , b=200mm</t>
  </si>
  <si>
    <t>Norobežojošās starpsienas (AR.A-4.2; AR.A-4.5)</t>
  </si>
  <si>
    <r>
      <rPr>
        <b/>
        <sz val="9"/>
        <color indexed="8"/>
        <rFont val="Times New Roman"/>
        <family val="1"/>
      </rPr>
      <t>S-2.1</t>
    </r>
    <r>
      <rPr>
        <sz val="9"/>
        <color indexed="8"/>
        <rFont val="Times New Roman"/>
        <family val="1"/>
      </rPr>
      <t xml:space="preserve"> UW,CW metāla profila starpsienas W 112, b=125 mm. Metāla profilu karkass (75mm, CW solis 600mm),izolācija akmens vate, piemēram Paroc extra 75mm, ģipškartona apšuvums 2 kārtas no abām pusēm ( GKB 12,5+GKB 12,5mm/ GKB 12,5+GKB 12,5mm) </t>
    </r>
  </si>
  <si>
    <r>
      <rPr>
        <b/>
        <sz val="9"/>
        <color indexed="8"/>
        <rFont val="Times New Roman"/>
        <family val="1"/>
      </rPr>
      <t>S-2.2</t>
    </r>
    <r>
      <rPr>
        <sz val="9"/>
        <color indexed="8"/>
        <rFont val="Times New Roman"/>
        <family val="1"/>
      </rPr>
      <t xml:space="preserve"> UW,CW metāla profila starpsienas W 112, b=125 mm. Metāla profilu karkass (75mm, CW solis 600mm),izolācija akmens vate, piemēram Paroc extra 75mm, parastā ģipškartona apšuvums 2 kārtas no vienas puses un mitrumizturūgais ģipškartons 2kārtās no otras puses ( GKB 12,5+GKB 12,5mm/ GKBI 12,5+GKBI 12,5mm) </t>
    </r>
  </si>
  <si>
    <r>
      <rPr>
        <b/>
        <sz val="9"/>
        <color indexed="8"/>
        <rFont val="Times New Roman"/>
        <family val="1"/>
      </rPr>
      <t>S-2.3</t>
    </r>
    <r>
      <rPr>
        <sz val="9"/>
        <color indexed="8"/>
        <rFont val="Times New Roman"/>
        <family val="1"/>
      </rPr>
      <t xml:space="preserve"> UW,CW metāla profila starpsienas W 112, b=125 mm. Metāla profilu karkass (75mm, CW solis 600mm),izolācija akmens vate, piemēram Paroc extra 75mm,  mitrumizturūgais ģipškartons 2kārtās no abām pusēm ( GKBI 12,5+GKBI 12,5mm/ GKBI 12,5+GKBI 12,5mm) </t>
    </r>
  </si>
  <si>
    <r>
      <rPr>
        <b/>
        <sz val="9"/>
        <color indexed="8"/>
        <rFont val="Times New Roman"/>
        <family val="1"/>
      </rPr>
      <t>S-2.4</t>
    </r>
    <r>
      <rPr>
        <sz val="9"/>
        <color indexed="8"/>
        <rFont val="Times New Roman"/>
        <family val="1"/>
      </rPr>
      <t xml:space="preserve"> UW,CW metāla profila starpsienas W 112, b=150 mm. Metāla profilu karkass (100mm, CW solis 600mm),izolācija akmens vate, piemēram Paroc extra 100mm, ģipškartona apšuvums 2 kārtas no abām pusēm ( GKB 12,5+GKB 12,5mm/ GKB 12,5+GKB 12,5mm) </t>
    </r>
  </si>
  <si>
    <r>
      <rPr>
        <b/>
        <sz val="9"/>
        <color indexed="8"/>
        <rFont val="Times New Roman"/>
        <family val="1"/>
      </rPr>
      <t>S-2.5</t>
    </r>
    <r>
      <rPr>
        <sz val="9"/>
        <color indexed="8"/>
        <rFont val="Times New Roman"/>
        <family val="1"/>
      </rPr>
      <t xml:space="preserve"> UW,CW metāla profila starpsienas W 112, b=150 mm. Metāla profilu karkass (100mm, CW solis 600mm),izolācija akmens vate, piemēram Paroc extra 100mm, parastā ģipškartona apšuvums 2 kārtas no vienas puses un mitrumizturūgais ģipškartons 2kārtās no otras puses ( GKB 12,5+GKB 12,5mm/ GKBI 12,5+GKBI 12,5mm) </t>
    </r>
  </si>
  <si>
    <r>
      <rPr>
        <b/>
        <sz val="9"/>
        <color indexed="8"/>
        <rFont val="Times New Roman"/>
        <family val="1"/>
      </rPr>
      <t>S-2.6</t>
    </r>
    <r>
      <rPr>
        <sz val="9"/>
        <color indexed="8"/>
        <rFont val="Times New Roman"/>
        <family val="1"/>
      </rPr>
      <t xml:space="preserve"> UW,CW metāla dubultprofila starpsienas W115 , b=200 mm. Metāla profilu karkass (75+75mm, CW solis 600mm),izolācija akmens vate, piemēram Paroc extra 100mm,  ģipškartona apšuvums 2 kārtā no abām pusēm   (GKB 12,5+GKB12,5mm; GKB 12,5+GKB12,5mm ) </t>
    </r>
  </si>
  <si>
    <r>
      <rPr>
        <b/>
        <sz val="9"/>
        <color indexed="8"/>
        <rFont val="Times New Roman"/>
        <family val="1"/>
      </rPr>
      <t>S-2.7</t>
    </r>
    <r>
      <rPr>
        <sz val="9"/>
        <color indexed="8"/>
        <rFont val="Times New Roman"/>
        <family val="1"/>
      </rPr>
      <t xml:space="preserve"> UW,CW metāla profila starpsienas W 112, b=125 mm. Metāla profilu karkass (75mm, CW solis 600mm),izolācija akmens vate, piemēram Paroc extra 75mm,  ugunsdrošais ģipškartons 2kārtās no abām pusēm ( GKF 12,5+GKF 12,5mm/ GKF12,5+GKF 12,5mm) </t>
    </r>
  </si>
  <si>
    <t>Šahtas sienas</t>
  </si>
  <si>
    <r>
      <rPr>
        <b/>
        <sz val="10"/>
        <color indexed="8"/>
        <rFont val="Times New Roman"/>
        <family val="1"/>
      </rPr>
      <t>S-3.1</t>
    </r>
    <r>
      <rPr>
        <sz val="10"/>
        <color indexed="8"/>
        <rFont val="Times New Roman"/>
        <family val="1"/>
      </rPr>
      <t xml:space="preserve"> Šahtas cienas montāža- W629, pioelietojot UW,CW metāla profilus 50mm, solis 600mm, izolācija akmens vate, piemēram Paroc extra 50mm, masīvās ugunsdrošās ģipškartona plātnes apšuvums un ugunsdrošā ģipškartona apšuvuns vienā kārtā (GKF 20mm+2GKF12,5mm ) </t>
    </r>
  </si>
  <si>
    <r>
      <rPr>
        <b/>
        <sz val="10"/>
        <color indexed="8"/>
        <rFont val="Times New Roman"/>
        <family val="1"/>
      </rPr>
      <t>S-3.2</t>
    </r>
    <r>
      <rPr>
        <sz val="10"/>
        <color indexed="8"/>
        <rFont val="Times New Roman"/>
        <family val="1"/>
      </rPr>
      <t xml:space="preserve"> Šahtas cienas montāža- W629, pioelietojot UW,CW metāla profilus 50mm, solis 600mm, izolācija akmens vate, piemēram Paroc extra 50mm, masīvās ugunsdrošās ģipškartona plātnes apšuvums un pastiprinātā mitruma-ugunsdroša ģipškartona apšuvums vienā kārtā (GKF 20mm+2GKFI12,5mm ) </t>
    </r>
  </si>
  <si>
    <r>
      <rPr>
        <b/>
        <sz val="10"/>
        <color indexed="8"/>
        <rFont val="Times New Roman"/>
        <family val="1"/>
      </rPr>
      <t>S-3.3</t>
    </r>
    <r>
      <rPr>
        <sz val="10"/>
        <color indexed="8"/>
        <rFont val="Times New Roman"/>
        <family val="1"/>
      </rPr>
      <t xml:space="preserve"> Šahtas cienas montāža, pioelietojot UW,CW metāla profilus 50mm, solis 600mm, mitrumizturūgais ģipškartons 2kārtās (GKBI 20mm+2GKBI12,5mm ) </t>
    </r>
  </si>
  <si>
    <t>Ugunsdzēsības krāna nišu nošūt, piemēram ar Knauf Firebord vai ekvivalents. Loksnes savā starpā salīmējot ar līmjavu</t>
  </si>
  <si>
    <t>Sanmezglu starpsienas (AR.A-10.1-AR.A-10.3)</t>
  </si>
  <si>
    <r>
      <rPr>
        <b/>
        <sz val="10"/>
        <color indexed="8"/>
        <rFont val="Times New Roman"/>
        <family val="1"/>
      </rPr>
      <t>SW-1</t>
    </r>
    <r>
      <rPr>
        <sz val="10"/>
        <color indexed="8"/>
        <rFont val="Times New Roman"/>
        <family val="1"/>
      </rPr>
      <t xml:space="preserve"> WC starpsienu paneļu ar durvīm, 1200x2500h,  uzstādīšana- paneļi HPL monolītais lamināts 10mm, rāmis anodēts alumīnijs</t>
    </r>
  </si>
  <si>
    <r>
      <rPr>
        <b/>
        <sz val="10"/>
        <color indexed="8"/>
        <rFont val="Times New Roman"/>
        <family val="1"/>
      </rPr>
      <t>SW-2</t>
    </r>
    <r>
      <rPr>
        <sz val="10"/>
        <color indexed="8"/>
        <rFont val="Times New Roman"/>
        <family val="1"/>
      </rPr>
      <t xml:space="preserve"> WC starpsienu paneļu ar durvīm, 2000x2500h,  uzstādīšana- paneļi HPL monolītais lamināts 10mm, rāmis anodēts alumīnijs</t>
    </r>
  </si>
  <si>
    <r>
      <rPr>
        <b/>
        <sz val="10"/>
        <color indexed="8"/>
        <rFont val="Times New Roman"/>
        <family val="1"/>
      </rPr>
      <t>SW-3</t>
    </r>
    <r>
      <rPr>
        <sz val="10"/>
        <color indexed="8"/>
        <rFont val="Times New Roman"/>
        <family val="1"/>
      </rPr>
      <t xml:space="preserve"> WC pilnstikla durvju, 800x1900h (stikls 6mm, matēts, rūdīts) uzstādīšana </t>
    </r>
  </si>
  <si>
    <t>Stikla starpsienas (AR.A-8.1-AR.A-8.10)</t>
  </si>
  <si>
    <r>
      <rPr>
        <b/>
        <sz val="10"/>
        <color indexed="8"/>
        <rFont val="Times New Roman"/>
        <family val="1"/>
      </rPr>
      <t xml:space="preserve">SS-1 </t>
    </r>
    <r>
      <rPr>
        <sz val="10"/>
        <color indexed="8"/>
        <rFont val="Times New Roman"/>
        <family val="1"/>
      </rPr>
      <t xml:space="preserve">Al rāmja stikla starpsiena 2445x3020(h) ar divviru durvīm </t>
    </r>
  </si>
  <si>
    <r>
      <rPr>
        <b/>
        <sz val="10"/>
        <color indexed="8"/>
        <rFont val="Times New Roman"/>
        <family val="1"/>
      </rPr>
      <t xml:space="preserve">SS-2 </t>
    </r>
    <r>
      <rPr>
        <sz val="10"/>
        <color indexed="8"/>
        <rFont val="Times New Roman"/>
        <family val="1"/>
      </rPr>
      <t xml:space="preserve">Al rāmja stikla starpsiena 3020x5600(h) ar divām divviru durvīm </t>
    </r>
  </si>
  <si>
    <r>
      <rPr>
        <b/>
        <sz val="10"/>
        <color indexed="8"/>
        <rFont val="Times New Roman"/>
        <family val="1"/>
      </rPr>
      <t xml:space="preserve">SS-3 </t>
    </r>
    <r>
      <rPr>
        <sz val="10"/>
        <color indexed="8"/>
        <rFont val="Times New Roman"/>
        <family val="1"/>
      </rPr>
      <t xml:space="preserve">Al rāmja stikla starpsiena 3360x3020(h) ar vienviru durvīm </t>
    </r>
  </si>
  <si>
    <r>
      <rPr>
        <b/>
        <sz val="10"/>
        <color indexed="8"/>
        <rFont val="Times New Roman"/>
        <family val="1"/>
      </rPr>
      <t xml:space="preserve">SS-4 </t>
    </r>
    <r>
      <rPr>
        <sz val="10"/>
        <color indexed="8"/>
        <rFont val="Times New Roman"/>
        <family val="1"/>
      </rPr>
      <t xml:space="preserve">Al rāmja stikla starpsiena 2815x3020(h) ar vienviru durvīm. Aprīkotas ar evakuācijas slēdzeni, durvju aizvēršanās mehānismu. Evakuācijas slēdzene atbilst lvs 179 b funkciju prasībām.
</t>
    </r>
  </si>
  <si>
    <r>
      <rPr>
        <b/>
        <sz val="10"/>
        <color indexed="8"/>
        <rFont val="Times New Roman"/>
        <family val="1"/>
      </rPr>
      <t xml:space="preserve">SS-5 </t>
    </r>
    <r>
      <rPr>
        <sz val="10"/>
        <color indexed="8"/>
        <rFont val="Times New Roman"/>
        <family val="1"/>
      </rPr>
      <t xml:space="preserve">Al rāmja stikla starpsiena 1980x3020(h) ar vienviru durvīm </t>
    </r>
  </si>
  <si>
    <r>
      <rPr>
        <b/>
        <sz val="10"/>
        <color indexed="8"/>
        <rFont val="Times New Roman"/>
        <family val="1"/>
      </rPr>
      <t xml:space="preserve">SS-6 </t>
    </r>
    <r>
      <rPr>
        <sz val="10"/>
        <color indexed="8"/>
        <rFont val="Times New Roman"/>
        <family val="1"/>
      </rPr>
      <t xml:space="preserve">Al rāmja stikla starpsiena 7835x2750(h) ar vienviru durvīm </t>
    </r>
  </si>
  <si>
    <r>
      <rPr>
        <b/>
        <sz val="10"/>
        <color indexed="8"/>
        <rFont val="Times New Roman"/>
        <family val="1"/>
      </rPr>
      <t xml:space="preserve">SS-7.1; SS-7.2 </t>
    </r>
    <r>
      <rPr>
        <sz val="10"/>
        <color indexed="8"/>
        <rFont val="Times New Roman"/>
        <family val="1"/>
      </rPr>
      <t xml:space="preserve">Al rāmja stikla starpsiena 1950x2750(h) ar vienviru durvīm </t>
    </r>
  </si>
  <si>
    <r>
      <rPr>
        <b/>
        <sz val="10"/>
        <color indexed="8"/>
        <rFont val="Times New Roman"/>
        <family val="1"/>
      </rPr>
      <t xml:space="preserve">SS-8 </t>
    </r>
    <r>
      <rPr>
        <sz val="10"/>
        <color indexed="8"/>
        <rFont val="Times New Roman"/>
        <family val="1"/>
      </rPr>
      <t xml:space="preserve">Al rāmja stikla starpsiena 3240x2750(h) ar vienviru durvīm </t>
    </r>
  </si>
  <si>
    <r>
      <rPr>
        <b/>
        <sz val="10"/>
        <color indexed="8"/>
        <rFont val="Times New Roman"/>
        <family val="1"/>
      </rPr>
      <t xml:space="preserve">SS-9 </t>
    </r>
    <r>
      <rPr>
        <sz val="10"/>
        <color indexed="8"/>
        <rFont val="Times New Roman"/>
        <family val="1"/>
      </rPr>
      <t xml:space="preserve">Al rāmja stikla starpsiena 3600x2700(h) ar divviru durvīm.  Aprīkotas ar evakuācijas slēdzeni, durvju aizvēršanās mehānismu. Evakuācijas slēdzene atbilst lvs 179 b funkciju prasībām.
</t>
    </r>
  </si>
  <si>
    <r>
      <rPr>
        <b/>
        <sz val="10"/>
        <color indexed="8"/>
        <rFont val="Times New Roman"/>
        <family val="1"/>
      </rPr>
      <t xml:space="preserve">SS-10 </t>
    </r>
    <r>
      <rPr>
        <sz val="10"/>
        <color indexed="8"/>
        <rFont val="Times New Roman"/>
        <family val="1"/>
      </rPr>
      <t xml:space="preserve">Al rāmja stikla starpsiena 4110x2750(h) ar divviru durvīm. Aprīkotas ar evakuācijas slēdzeni, durvju aizvēršanās mehānismu. Evakuācijas slēdzene atbilst lvs 179 b funkciju prasībām.
</t>
    </r>
  </si>
  <si>
    <r>
      <rPr>
        <b/>
        <sz val="10"/>
        <color indexed="8"/>
        <rFont val="Times New Roman"/>
        <family val="1"/>
      </rPr>
      <t xml:space="preserve">SS-11U </t>
    </r>
    <r>
      <rPr>
        <sz val="10"/>
        <color indexed="8"/>
        <rFont val="Times New Roman"/>
        <family val="1"/>
      </rPr>
      <t>Al rāmja stikla starpsiena 1980x2750(h) ar divviru durvīm, aprīkotas ar evakuācijas slēdzeni,evakuācijas slēdzene atbilst lvs 179 b funkcijas prasībām. durvis aprīkotas ar pašaizvēršanās mehānismu un pieslēgtas uas sistēmai. aizvērējs paredzēts ar koordinatoru un magnētu assa abloy dc840x2/g882 (fiksēti atvērtā stāvoklī),  minimālā ugunsnoturība- stikla vitrīnai: EI 60, durvju vērtnei: EI 30</t>
    </r>
  </si>
  <si>
    <t>Iekšējās logu un durvju ailas</t>
  </si>
  <si>
    <t>Pir paneļa, 200x50mm uzstādīšana akmens vates joslā  (mezgls M-21)</t>
  </si>
  <si>
    <t xml:space="preserve"> Iekšējo logu ailu  apšušana ar gipškartonu GKB, pielietojot UD, CD tipa profilus</t>
  </si>
  <si>
    <t>Ārsienu izolācija</t>
  </si>
  <si>
    <t>AS-1; SP-1.1; SP-1.2</t>
  </si>
  <si>
    <r>
      <rPr>
        <b/>
        <i/>
        <sz val="10"/>
        <color indexed="8"/>
        <rFont val="Times New Roman"/>
        <family val="1"/>
      </rPr>
      <t>m</t>
    </r>
    <r>
      <rPr>
        <b/>
        <i/>
        <vertAlign val="superscript"/>
        <sz val="10"/>
        <color indexed="8"/>
        <rFont val="Times New Roman"/>
        <family val="1"/>
      </rPr>
      <t>2</t>
    </r>
  </si>
  <si>
    <t xml:space="preserve"> Fasādes siltināšana ar Paroc lino 10 vai ekvivalents, b=200mm, ieskaitot grunti, līmjavu un plastikāta dībeļus (5gb/m2)</t>
  </si>
  <si>
    <t>AS-2</t>
  </si>
  <si>
    <r>
      <rPr>
        <b/>
        <i/>
        <sz val="10"/>
        <rFont val="Times New Roman"/>
        <family val="1"/>
      </rPr>
      <t>m</t>
    </r>
    <r>
      <rPr>
        <b/>
        <i/>
        <vertAlign val="superscript"/>
        <sz val="10"/>
        <rFont val="Times New Roman"/>
        <family val="1"/>
      </rPr>
      <t>2</t>
    </r>
  </si>
  <si>
    <t>Akmens vates izolācijas ieklāšana  tērauda karkasā, piemēram Paroc Extra vai ekvivalents</t>
  </si>
  <si>
    <t>Tērauda karkasa profila C-75, b=0,6mm, solis 400, akmens vates izolācija, b=50mm, cementa šķiedras lokšņu uzstādīšana, piemēram Aquapenelis Knauf cement boord, b-12,5mm vai ekvivalents</t>
  </si>
  <si>
    <t xml:space="preserve">Pārsegumi </t>
  </si>
  <si>
    <t>1. stāva pārsegums (BK-4.1.7)</t>
  </si>
  <si>
    <t>Pārseguma veidņu uzstādīšana/demontāža, ieskaitot inventāro  veidņu konstrukciju īri un palīgmateriālus</t>
  </si>
  <si>
    <t>Laminēta saplākšņa montāža, demontāža eksponētajām virsmām. Saplāksni paredzēt vienam betonēšanas ciklam</t>
  </si>
  <si>
    <t xml:space="preserve">Stiegrojuma setu (Ø12,Ø14 150x150mm,Ø16 100x100 ) ierīkošana, ieskaitot distancerus, starpsietu ierobežotājus, stieples </t>
  </si>
  <si>
    <t>Pārseguma un aizbetonējumu betonēšana ar C30/37 , ieskaitot betona transportēšanas un sūknēšanas izmaksas</t>
  </si>
  <si>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</si>
  <si>
    <t>2. stāva pārsegums (BK-4.1.12)</t>
  </si>
  <si>
    <t>Kāpnes</t>
  </si>
  <si>
    <t>Kāpnes K1, asīs G-6;7 (BK-4.1.17)</t>
  </si>
  <si>
    <t xml:space="preserve">Pārseguma veidņu (kāpņu laidi) uzstādīšana/demontāža, ieskaitot inventāro  veidņu konstrukciju īri un palīgmateriālus </t>
  </si>
  <si>
    <t xml:space="preserve">Pākāpienu un pamatu veidņošana, pielietojot saplākšņa materiālu </t>
  </si>
  <si>
    <t xml:space="preserve">Stiegrojuma setu (Ø12, 200x200mm) ierīkošana, ieskaitot distancerus, starpsietu ierobežotājus, stieples </t>
  </si>
  <si>
    <t>t</t>
  </si>
  <si>
    <t>Kāpņu betonēšana ar C30/37 , ieskaitot betona transportēšanas un sūknēšanas izmaksas</t>
  </si>
  <si>
    <t xml:space="preserve"> Kāpņu margas MK-1 uzstādīšana. 1Pie kāpņu margas un apakšējās traversas metināti plakandzelzs statņi H 1184mm, karsti cinkoti, krāsoti pelēki, tonis: RAL 7012.   2. Metināta plakandzelzs marga 40x8mm, karsti cinkota, krāsota pelēka,   tonis: RAL 7012.  3. Metināta plakandzelzs apakšējā traversa 40x8mm, karsti cinkota, krāsota  pelēka, tonis: RAL 7012. 4. Kāpņu lenteris oša koka, lakots, 80x80 mm.
 </t>
  </si>
  <si>
    <t>Granīta pakāpienu un pretpakāpienu uzstādīšana (ieskaitot kāpņu laukumu), piemēram Ķīnas granīts G654 vai ekvivalents</t>
  </si>
  <si>
    <t>Kāpnes K2, asīs J-12; 13  (BK-4.1.17)</t>
  </si>
  <si>
    <t>Pārseguma veidņu (kāpņu laidi) uzstādīšana/demontāža, ieskaitot inventāro  veidņu konstrukciju īri un palīgmateriālus</t>
  </si>
  <si>
    <t xml:space="preserve">Pākāpienu veidņošana, pielietojot saplākšņa materiālu </t>
  </si>
  <si>
    <t>Krāsota tērauda margu montāža (saskaņā ar ARD-36)</t>
  </si>
  <si>
    <t xml:space="preserve"> Kāpņu margas MK-1 uzstādīšana.  1. Pie kāpņu margas un apakšējās traversas metināti plakandzelzs statņi H 1184mm, karsti cinkoti, krāsoti pelēki,   tonis: RAL 7012. 2. Metināta plakandzelzs marga 40x8mm,  karsti cinkota, krāsota pelēka,  tonis: RAL 7012.  3. Metināta plakandzelzs apakšējā traversa 40x8mm, karsti cinkota, krāsota  pelēka, tonis: RAL 7012. 4. Kāpņu lenteris oša koka, lakots, 60x80 mm.</t>
  </si>
  <si>
    <t>Kāpņu lenteris oša koka, lakots, 60x80 mm, stiprināms pie sienas</t>
  </si>
  <si>
    <t>Pagaidu kāpnes AR.A-1.1</t>
  </si>
  <si>
    <t>Pagaidu standarta metāla kāpnes - evakuācijas nodrošināšanai no ēkas Saules ielā 6/8 (2. kārta) līdz 3.kārtas izbūvei (risinājums pēc ražotāja tehnoloģijas)</t>
  </si>
  <si>
    <t>Grīdu konstrukcijas</t>
  </si>
  <si>
    <t>Grīdas uz grunts (AR.A- 5.1)</t>
  </si>
  <si>
    <t>P1.1; P1.4</t>
  </si>
  <si>
    <t>m²</t>
  </si>
  <si>
    <t>Grīdas pamatnes līdzināšana un blietēšana</t>
  </si>
  <si>
    <t>Šķembu kārtas ieklāšana ar blietēšanu, b=150 mm, frakc. 0-60</t>
  </si>
  <si>
    <t xml:space="preserve">Siltumizolācijas ieklāšana ar ekstrudēto putupilistirolu EPS 150, b=200mm </t>
  </si>
  <si>
    <t xml:space="preserve">Polietilēna plēves ieklšāna </t>
  </si>
  <si>
    <t xml:space="preserve">Augšējā stiegrojuma seta (Ø8, 100x100mm) ierīkošana, ieskaitot distancerus, starpsietu ierobežotājus, stieples </t>
  </si>
  <si>
    <t>Grīdas betonēšnana ar fibrobetonu C30/37 XC2, tērauda fibras Dramix-40kg/m3 , b=160mm</t>
  </si>
  <si>
    <t xml:space="preserve">Grīdas izlīdzinošās kārtas betonēšnana ar estrich Z15, b=40mm, slīpēšana </t>
  </si>
  <si>
    <t>P1.2</t>
  </si>
  <si>
    <t>P1.3</t>
  </si>
  <si>
    <t xml:space="preserve">Grīdas izlīdzinošās kārtas betonēšnana ar estrich Z15, b=43mm, slīpēšana </t>
  </si>
  <si>
    <t>Starpstāvu pārsegumi</t>
  </si>
  <si>
    <t>P2.1</t>
  </si>
  <si>
    <t>Izolācijas ieklāšana, piemēram Paroc SSB1 jeb līdzvērtīgs, b= 70 mm vai analogs</t>
  </si>
  <si>
    <t xml:space="preserve">Grīdas betonēšnana ar estrich Z15, polpropilēna fibra 1 kg/m³, b=77mm, slīpēšana </t>
  </si>
  <si>
    <t>P2.2</t>
  </si>
  <si>
    <t xml:space="preserve">Grīdas betonēšnana ar estrich Z15, polpropilēna fibra 1 kg/m³, b=60mm, slīpēšana </t>
  </si>
  <si>
    <t>P2.3</t>
  </si>
  <si>
    <t>Plātnes siltināšana no apakšas ar Paroc lino 10 vai ekvivalents, b=200mm, ieskaitot grunti, līmjavu un plastikāta dībeļus (8gb/m2)</t>
  </si>
  <si>
    <t>P2.4</t>
  </si>
  <si>
    <t xml:space="preserve">Grīdas betonēšnana ar estrich Z15, polpropilēna fibra 1 kg/m³, b=80mm, slīpēšana </t>
  </si>
  <si>
    <t>Jumts</t>
  </si>
  <si>
    <t>Jumta pārsegums P3.1</t>
  </si>
  <si>
    <t>Tvaika izolācijas  ieklāšana, bitumena alumīnija slānis 1k.</t>
  </si>
  <si>
    <t>Siltumizolācijas montāža, b=20-260mm.- putustirola siltumizolācija-slīpumu veidojošais slānis, piem., Tenapors EPS 100, spiedes stiprība 100 kPa, λ=0.036 W/mK, stiprināts ar fasādes dībeļiem</t>
  </si>
  <si>
    <t>Putupolistirola izolācijas, EPS 100, b=100mm , ieklāsana</t>
  </si>
  <si>
    <t>Putupolistirola izolācijas, EPS 150, b=50mm , virskārtas ieklāšana</t>
  </si>
  <si>
    <t xml:space="preserve">Šķidrās gumijas hidroizolācija, viengabalaina bezšuvju membrāna, elastība vismaz 1000 %, piem., Premier Rubber membrane, b=2,5mm. Iskaitot pieslēguma stūrus un izvadu sagatavošanu
</t>
  </si>
  <si>
    <t>Apsildāma lietus ūdens trapa izbūve</t>
  </si>
  <si>
    <t>Jumta pārsegums P3.2</t>
  </si>
  <si>
    <t>Profilēto lokšņu, piemēram Ruukki T-130M, t=1,2mm ieklāšana, ieskaitot materiāla pārlaidumus un stiprinājuma elementus</t>
  </si>
  <si>
    <t>Saplākšņa ieklāšana uz nesošā profila, b =15mm, ieskaitot stiprinājumus</t>
  </si>
  <si>
    <t xml:space="preserve">Jumta lūka </t>
  </si>
  <si>
    <t>Jumta lūkas OMEGA STN Thermo vai ekvivalents, EI 30, uzstādīšana, piemēram Icopal vai ekvivalents ,1000x800mm, ieskaitot  nosegelementus</t>
  </si>
  <si>
    <t>SP-1.1</t>
  </si>
  <si>
    <t xml:space="preserve">Parapeta iekšējās plaknes izolācija ar putupolistirola izolāciju EPS 100, b=100mm, ieskaitot grunti, līmjavu un plastikāta dībeļus </t>
  </si>
  <si>
    <t xml:space="preserve">Šķidrās gumijas hidroizolācija, viengabalaina bezšuvju membrāna, elastība vismaz 1000 %, piem., Premier Rubber membrane, b=2,5mm
</t>
  </si>
  <si>
    <t>SP-1.2</t>
  </si>
  <si>
    <t>Cokola līstes 100mm, montāža</t>
  </si>
  <si>
    <t>Cokola līstes 200mm, montāža</t>
  </si>
  <si>
    <t>Parapeta siltināšana ar Paroc lino 10 vai ekvivalents, b=200mm, ieskaitot grunti, līmjavu un plastikāta dībeļus (5gb/m2)</t>
  </si>
  <si>
    <t xml:space="preserve">Parapeta iekšējās plaknes izolācija ar akmens vates izolāciju EPS 100, b=100mm, ieskaitot grunti, līmjavu un plastikāta dībeļus </t>
  </si>
  <si>
    <t>Izolācijas armēšana ar stiklašķiedras sietu un līmjavu BAK, līdzināšana</t>
  </si>
  <si>
    <t>Virsmas apdare ar dekoratīvo apmetumu uz silikona bāzes, ieskaito gruntēšanu- struktūru saskaņot ar projekta autoru</t>
  </si>
  <si>
    <t>Apmetuma pārklāšana ar silikāta krāsu, tonis saskaņā ar krāsu pasi</t>
  </si>
  <si>
    <t>Skārda detaļas</t>
  </si>
  <si>
    <t xml:space="preserve">Izolācijas ieklāšana uz parapeta augšējo plakni ar Paroc lino 10 vai ekvivalents, b=100mm, ieskaitot plastikāta dībeļus </t>
  </si>
  <si>
    <t>Parapeta skārda nosega uzstādīšana,  sedzošais platums 550mm</t>
  </si>
  <si>
    <t>Parapeta skārda nosega uzstādīšana,  sedzošais platums 445mm</t>
  </si>
  <si>
    <t>Parapeta skārda nosega uzstādīšana,  sedzošais platums 470mm</t>
  </si>
  <si>
    <t>Parapeta skārda nosega uzstādīšana,  sedzošais platums 320mm</t>
  </si>
  <si>
    <t>Locīta metāla uzlika skursteņiem ar iestrādātām restēm vēdināšanas kanāliem. Nestandarta detaļa no cinkota skārda ar polimēra pārklājumu. Tonis RAL - 7004/.</t>
  </si>
  <si>
    <t>Skārda lāsenis</t>
  </si>
  <si>
    <t>Jumta kāpnes</t>
  </si>
  <si>
    <r>
      <rPr>
        <b/>
        <sz val="10"/>
        <color indexed="8"/>
        <rFont val="Times New Roman"/>
        <family val="1"/>
      </rPr>
      <t>JK-1</t>
    </r>
    <r>
      <rPr>
        <sz val="10"/>
        <color indexed="8"/>
        <rFont val="Times New Roman"/>
        <family val="1"/>
      </rPr>
      <t xml:space="preserve"> Stacionāras, pieslienamas metāla  kāpnes, H 1.9m, pakāpiena H 300mm.  Krāsotas pelēkas, tonis: RAL 7004. </t>
    </r>
  </si>
  <si>
    <t>Stacionāras, vertikālas metāla kāpnes izejai uz jumta, H 4.20m, pakāpiena  H 300mm. Krāsotas pelēkas, tonis:          RAL 7012.</t>
  </si>
  <si>
    <t>Kantainās lietus ūdens teknes uzstādīšana- skatīt pie K2</t>
  </si>
  <si>
    <t>Kantainās lietus ūdens notekas uzstādīšana- skatīt pie K2</t>
  </si>
  <si>
    <t>Ailu aizpildījumi</t>
  </si>
  <si>
    <t>Stikla fasāde (AR.A-7.1-AR.A-7.7)</t>
  </si>
  <si>
    <t>V 1.1 Al proflu sistēmas 27907x7200h,piemēram SCHUCO FWS 50, Uf&lt;0.98(W/m2K vai līdzvērtīgs,stikls 3-kārša stikla pakete, siltumcaurlaidība. Pirmā stāva līmenī paredzētas divas ieejas durvis</t>
  </si>
  <si>
    <t xml:space="preserve">V 1.2 Al proflu sistēmas 14004x7200h,piemēram SCHUCO FWS 50, Uf&lt;0.98(W/m2K vai līdzvērtīgs,stikls 3-kārša stikla pakete, siltumcaurlaidība </t>
  </si>
  <si>
    <t xml:space="preserve">V 1.3 Al proflu sistēmas 11330x7200h,piemēram SCHUCO FWS 50, Uf&lt;0.98(W/m2K  vai līdzvērtīgs,stikls 3-kārša stikla pakete, siltumcaurlaidība </t>
  </si>
  <si>
    <t>V 2 Al proflu sistēmas 4110x2750h,piemēram SCHUCO FWS 50  Uf&lt;0.98(W/m2K, durvis ADS 75 vai līdzvērtīgs, stikls 3-kārša stikla pakete, siltumcaurlaidība. Durvis slēdzmas, veramas uz ārpusi, aprīkotas ar evakuācijas slēdzeni un pašaizvēršanās mehānismu. Evakuācijas rokturis atbilst LVS 179 B funkcijas prasībām</t>
  </si>
  <si>
    <t xml:space="preserve">V 3.1 Al proflu sistēmas 10208x4280 h,piemēram SCHUCO FWS 50 HI  vai līdzvērtīgs, kombin,TRĪSKĀRŠA STIKLA PAKETE, SNX 60/28 ar dažādām stikla joslām
</t>
  </si>
  <si>
    <t xml:space="preserve">V 3.2 Al proflu sistēmas 1870x4280h,  ugunsdroša EI30, piemēram SCHUCO FWS 50 HI  vai līdzvērtīgs, kombin,TRĪSKĀRŠA STIKLA PAKETE, SNX 60/28 ar dažādām stikla joslām EI30
</t>
  </si>
  <si>
    <t xml:space="preserve">V 4.1 Al proflu sistēmas 5380x3300 h,piemēram SCHUCO FWS 50, Uf&lt;0.91(W/m2K vai līdzvērtīgs,divkāršā STIKLA PAKETE ar dažādām stikla joslām
</t>
  </si>
  <si>
    <t xml:space="preserve">V 4.2 Al proflu sistēmas 5380x1930 h,piemēram SCHUCO FWS 50, Uf&lt;0.91(W/m2K vai līdzvērtīgs,divkāršā STIKLA PAKETE ar dažādām stikla joslām
</t>
  </si>
  <si>
    <t xml:space="preserve">V 5.1 Al proflu sistēmas 13140x3640h,  ugunsdroša EI30, piemēram SCHUCO, FW 50+ BF  vai līdzvērtīgs, kombin,TRĪSKĀRŠA STIKLA PAKETE, SNX 60/28 ar dažādām stikla joslām 
</t>
  </si>
  <si>
    <t xml:space="preserve">V 5.2 Al proflu sistēmas 13140x3640h ar diviem atgāžamiem logiem,  ugunsdroša EI30, piemēram SCHUCO, FW 50+ BF  vai līdzvērtīgs, kombin,TRĪSKĀRŠA STIKLA PAKETE, SNX 60/28 ar dažādām stikla joslām 
</t>
  </si>
  <si>
    <t>Logi (ARD-C-5.01)</t>
  </si>
  <si>
    <t xml:space="preserve">PVC loga bloka L-1, 1500x1220(h), piemēram REHAU Synego MD, (vai analogs), uzstādīšana, ieskaitot līmlentas un blīvējumu. Neverams, trīskāršā stilka pakete: SN70/37, Siltumcaurlaidība Ug&lt;0,7(W/m2K, konstrukcijai- Uw&lt;0,85 W/m2*K
</t>
  </si>
  <si>
    <t xml:space="preserve">PVC loga bloka L-1a, 1500x1220(h), piemēram REHAU Synego MD, (vai analogs),uzstādīšana , ieskaitot līmlentas un blīvējumu. Verams, trīskāršā stilka pakete: SN70/37, Siltumcaurlaidība Ug&lt;0,7(W/m2K, konstrukcijai- Uw&lt;0,85 W/m2*K
</t>
  </si>
  <si>
    <t xml:space="preserve">PVC loga bloka L-2, 1500x1520(h), piemēram REHAU Synego MD, (vai analogs),uzstādīšana  , ieskaitot līmlentas un blīvējumu. Neverams, trīskāršā stilka pakete: SN70/37, Siltumcaurlaidība Ug&lt;0,7(W/m2K, konstrukcijai- Uw&lt;0,85 W/m2*K
</t>
  </si>
  <si>
    <t xml:space="preserve">PVC loga bloka L-2a, 1500x1520(h), piemēram REHAU Synego MD, (vai analogs),uzstādīšana , ieskaitot līmlentas un blīvējumu. Verams, trīskāršā stilka pakete: SN70/37, Siltumcaurlaidība Ug&lt;0,7(W/m2K, konstrukcijai- Uw&lt;0,85 W/m2*K
</t>
  </si>
  <si>
    <t xml:space="preserve">PVC loga bloka L-3, 1500x2220(h), piemēram REHAU Synego MD, (vai analogs),uzstādīšana , ieskaitot līmlentas un blīvējumu. Neverams ar drošības stiklojumu iekšpusē, trīskāršā stilka pakete: SN70/37, Siltumcaurlaidība Ug&lt;0,7(W/m2K, konstrukcijai- Uw&lt;0,85 W/m2*K
</t>
  </si>
  <si>
    <t xml:space="preserve">PVC loga bloka L-3a, 1500x2220(h), piemēram REHAU Synego MD, (vai analogs),uzstādīšana , ieskaitot līmlentas un blīvējumu. Verams ar drošības stiklojumu iekšpusē, trīskāršā stilka pakete: SN70/37, Siltumcaurlaidība Ug&lt;0,7(W/m2K, konstrukcijai- Uw&lt;0,85 W/m2*K
</t>
  </si>
  <si>
    <t xml:space="preserve">PVC loga bloka L-4, 1500x2850(h), piemēram REHAU Synego MD, (vai analogs),uzstādīšana , ieskaitot līmlentas un blīvējumu. Neverams ar drošības stiklojumu iekšpusē, trīskāršā stilka pakete: SN70/37, Siltumcaurlaidība Ug&lt;0,7(W/m2K, konstrukcijai- Uw&lt;0,85 W/m2*K
</t>
  </si>
  <si>
    <t xml:space="preserve">PVC loga bloka L-4a, 1500x2220(h), piemēram REHAU Synego MD, (vai analogs),uzstādīšana , ieskaitot līmlentas un blīvējumu. Verams/gāžams ar drošības stiklojumu iekšpusē, trīskāršā stilka pakete: SN70/37, Siltumcaurlaidība Ug&lt;0,7(W/m2K, konstrukcijai- Uw&lt;0,85 W/m2*K
</t>
  </si>
  <si>
    <t xml:space="preserve">Al loga bloka L-5, 2520x1820(h), piemēram SHUCO,  AWS 75 SI +, (vai analogs),uzstādīšana , ieskaitot līmlentas un blīvējumu. Siltumcaurlaidība konstrukcijai Uw&lt;1.1(W/m2K)
</t>
  </si>
  <si>
    <t xml:space="preserve">Al loga bloka L-5U, 2520x1820(h), piemēram FW 50 +BF, logs AWS 70 FR 30, (vai analogs),uzstādīšana , ieskaitot līmlentas un blīvējumu. Siltumcaurlaidība konstrukcijai Uw&lt;1.6(W/m2K), ugunsdrošība EI30.  Logs aprīkots ar noņemamu rokturi.
</t>
  </si>
  <si>
    <t xml:space="preserve">Al loga bloka L-6, 1720x1820(h), piemēram SHUCO,  AWS 75 SI +, (vai analogs),uzstādīšana , ieskaitot līmlentas un blīvējumu. Siltumcaurlaidība konstrukcijai Uw&lt;1.1(W/m2K)
</t>
  </si>
  <si>
    <t xml:space="preserve">Al loga bloka L-6U, 1720x1820(h), piemēram FW 50 +BF, logs AWS 70 FR 30, (vai analogs),uzstādīšana , ieskaitot līmlentas un blīvējumu. Siltumcaurlaidība konstrukcijai Uw&lt;1.6(W/m2K), ugunsdrošība EI30.   Logs aprīkots ar noņemamu rokturi.
</t>
  </si>
  <si>
    <t xml:space="preserve">Al loga bloka L-7U, 3360x1820(h), piemēram FW 50 +BF, logs AWS 70 FR 30, (vai analogs),uzstādīšana , ieskaitot līmlentas un blīvējumu. Siltumcaurlaidība konstrukcijai Uw&lt;1.6(W/m2K), ugunsdrošība EI30.   Logs aprīkots ar noņemamu rokturi.
</t>
  </si>
  <si>
    <t>Laminētu (baltu) kokskaidu palodžu uztādīšana logiem, platums 250mm, ieskaitot montāžas materiālus</t>
  </si>
  <si>
    <t>Skārda palodžu uzstādīšana (PE), ieskaitot montāžas un hermetizācijas palīgmateriālus. Palodzes sedzošais platums 200mm</t>
  </si>
  <si>
    <t>Durvis (AR.A-9.1-AR.A-9.4)</t>
  </si>
  <si>
    <t>Durvju D-1 , 1000*2200h mm, montāža. HDF gludas krāsotas, akustikas līmenis 31dB, ieskaitot aplodas no abām pusēm</t>
  </si>
  <si>
    <t>Durvju D-2 , 1000*2200h mm, montāža. HDF gludas krāsotas aprīkojumā gaisa pārplūdes reste, ieskaitot aplodas no abām pusēm</t>
  </si>
  <si>
    <t>Durvju D-3 , 1000*2200h mm, montāža. HDF (mitrumizturīgas) gludas krāsotas aprīkojumā gaisa pārplūdes reste, WC furnitūra,  ieskaitot aplodas no abām pusēm</t>
  </si>
  <si>
    <t xml:space="preserve">Durvju D-4 , 900*2200h mm, montāža. Al durvis senā iebīdāmas, mitrumizturīgas durvis ar gaisa pārplūdes resti
</t>
  </si>
  <si>
    <t>Durvju D-5 , 1000*2200h mm, montāža. HDF gludas krāsotas, ieskaitot aplodas no abām pusēm</t>
  </si>
  <si>
    <t>Durvju D-6u , 1000*2200h mm, montāža. Alumīnija gludas krāsotas ar ugunsnoturību IE-30 ar pašaizvēršanās mehānismu, evakuācijas slēdzene atbilst LVS 179 b funkcijas prasībām, ieskaitot aplodas no abām pusēm</t>
  </si>
  <si>
    <t>Durvju D-7 , 1000*2200h mm, montāža. HDF gludas krāsotas aprīkojumā gaisa pārplūdes reste, WC furnitūra, ieskaitot aplodas no abām pusēm</t>
  </si>
  <si>
    <t>Durvju D-8 , 800*2200h mm, montāža. HDF gludas krāsotas, WC furnitūra, ieskaitot aplodas no abām pusēm</t>
  </si>
  <si>
    <t xml:space="preserve">Durvju D-9u , 1300*2200h mm, montāža. Evakuācijas ugunsdrošas (IE-30) Al durvis ar drošības stiklojumu no abām pusēm. Evakuācijas rokturis, durvju aizvēršanās mehānisms. Evakuācijas rokturis atbilst lvs 179 prasībām
</t>
  </si>
  <si>
    <t>Durvju D-10 , 1800*2200h mm, montāža. HDF gludas krāsotas, akustikas līmenis 31dB, ieskaitot aplodas no abām pusēm</t>
  </si>
  <si>
    <t>Ārdurvis</t>
  </si>
  <si>
    <t xml:space="preserve">Metāla durvju ĀD-1KU, 1100x2200h mm, montāža. Termālā caurlaidība  U=1,5 W/M2k, ugunsnoturība EI-30. evakuācijas slēdzene, durvju aizvēršanās mehānisms- evakuācijas slēdzene atbilst LVS 179 b funkcijas prasībām.
</t>
  </si>
  <si>
    <t xml:space="preserve">Metāla durvju ĀD-2K, 1100x2200h mm ar stiklu, montāža. Termālā caurlaidība  U=1,5 W/m2K, ar pašaizvēršanās mehānismu
</t>
  </si>
  <si>
    <t xml:space="preserve">Metāla durvju ĀD-3Ku, 1300x2200h mm, montāža. Termālā caurlaidība  U=1,5 W/m2K, ugunsnoturība EI30, ar pašaizvēršanās mehānismu- evakuācijas slēdzene atbilst LVS 179 b funkcijas prasībām.
</t>
  </si>
  <si>
    <t xml:space="preserve">Ugunsdroša bēniņu lūka ar izvelkamām kāpnēm ROTO NORM 8/ 3 ISO -RC, 1200X700mm
</t>
  </si>
  <si>
    <t xml:space="preserve">Apdare </t>
  </si>
  <si>
    <t>Fasāde</t>
  </si>
  <si>
    <t>AS-1, SP-1.1, SP-1.2</t>
  </si>
  <si>
    <t>Izolāciju skatīt sienu un jumta sadaļās</t>
  </si>
  <si>
    <t>Stūra līstes logu un durvju ailām</t>
  </si>
  <si>
    <t xml:space="preserve">Logu un durvju ailu izolācija ar akmens vates izolāciju, piemēram Paroc lino 10 vai ekvivalents, b=30mm, ieskaitot grunti, līmjavu un plastikāta dībeļus </t>
  </si>
  <si>
    <t>Izolāciju skatīt sienas sadaļā</t>
  </si>
  <si>
    <t>SC-1 (cokols)</t>
  </si>
  <si>
    <t>Izolāciju skatīt pie pamatiem</t>
  </si>
  <si>
    <t>Dekoratīvā fasāde</t>
  </si>
  <si>
    <r>
      <rPr>
        <sz val="10"/>
        <rFont val="Times New Roman"/>
        <family val="1"/>
      </rPr>
      <t xml:space="preserve">Dekoratīvās fasādes plāksnes Exterus, NBK Ceramic  1500x300x30mm, architectural terracota un NBK Bageti 1500x300x50mm, ieskaitot apakškonstrukciju, tonis RAL 7012, un palīgmateriālus. </t>
    </r>
    <r>
      <rPr>
        <i/>
        <sz val="10"/>
        <rFont val="Times New Roman"/>
        <family val="1"/>
      </rPr>
      <t xml:space="preserve">Tērauda karkasu skatīt sienu sadaļā
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</si>
  <si>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MR-1</t>
    </r>
    <r>
      <rPr>
        <sz val="10"/>
        <rFont val="Times New Roman"/>
        <family val="1"/>
      </rPr>
      <t xml:space="preserve"> Presēts cinkota tērauda režģis Režģi paredzēts eksplotēt Izgatavots no cinkota tērauda vai ekvivalenta materiāla. Šūnas lielums 15x15 mm. Paredzēt pretslīdes aizsardzību ar  režģa sloksnēs iestrādātām ierobotām      malām.</t>
    </r>
  </si>
  <si>
    <t>Sastatņu montāža, demontāža, noma, aizsargsiets (4 mēn.)</t>
  </si>
  <si>
    <t>Iekšējā apdare</t>
  </si>
  <si>
    <t>Griestu apdare</t>
  </si>
  <si>
    <t>CD profilu karkasa (sistēma D113) montāža, apšuvums ar mitrumizturīgajām ģipškartona loksnēm, 2 kārtās</t>
  </si>
  <si>
    <t>CD profilu karkasa (sistēma D113) montāža, apšuvums ar ģipškartona loksnēm GKB, b=12,5mm, 1 kārtā</t>
  </si>
  <si>
    <t xml:space="preserve"> Akustiskie minerālšķiedras griesti- 1200x600mm,  Armstrong, Sahara, profils-Microlook </t>
  </si>
  <si>
    <t xml:space="preserve"> Perforēti ģipškartona griesti, piem., Knauf, Stratopanel, Random Plus 12/20/35 R, stiprināti ar ģipškartona profiliem</t>
  </si>
  <si>
    <t xml:space="preserve"> Piekārtie griesti mitrām telpām, 600x600mm, piem. Armstrong Bioguard acoustic, profils-Microlook </t>
  </si>
  <si>
    <t xml:space="preserve"> Eksponēts betons, apstrādāts ar Primer 3296, vai analogs</t>
  </si>
  <si>
    <t xml:space="preserve"> Peldošie, akustiskie griesti, trapeces formā, piem., Armstrong, Optima, Canapy, Mineral, Trapezoid, 1170x1170mm, iekārti trosītēs, 5  grādu slīpumā. </t>
  </si>
  <si>
    <t xml:space="preserve"> Peldošie, akustiskie griesti, kreisais paralelograms, piem., Armstrong, Optima, Canapy, Mineral, Left paralelogram, 1170x1170mm, iekārti trosītēs. </t>
  </si>
  <si>
    <t xml:space="preserve">Peldošie, akustiskie griesti, labais paralelograms, piem., Armstrong, Optima, Canapy, Mineral, Right paralelogram, 1170x1170mm, iekārti trosītēs. </t>
  </si>
  <si>
    <t xml:space="preserve"> Ģipškartona griesti, špaktelēti, krāsoti- balti, tonis-NCS S0300-N</t>
  </si>
  <si>
    <t xml:space="preserve"> Mitrumisturīgi ģipškartona griesti, špaktelēti, krāsoti- balti, tonis-NCS S0300-N</t>
  </si>
  <si>
    <t>Sienu apdare</t>
  </si>
  <si>
    <t>Sienu apmešana,  pielietojot apmetuma sistēmu MP75 vai evivalents</t>
  </si>
  <si>
    <t xml:space="preserve"> Eksponēts betons, apstrādāts ar Primer 3296, vai analogs </t>
  </si>
  <si>
    <t>Apmesto  sienu virsmu sagatavošana, virsmas špaktelēšana,  krāsojums ar tonētu akrilāta lateksa  krāsu</t>
  </si>
  <si>
    <t>Ģipškartona  sienu virsmu sagatavošana, šuvju aizdare, virsmas špaktelēšana,  krāsojums ar tonētu akrilāta lateksa krāsu</t>
  </si>
  <si>
    <t xml:space="preserve"> Līmētas keramiskās sienu flīzes, krāsa: silti balta, piem., RAKO object, color one, RAL 0709010, glossy, 200x400mm</t>
  </si>
  <si>
    <t xml:space="preserve"> Līmētas keramiskās sienu flīzes, krāsa: pelēka, piem., RAKO object, color one, RAL 0805005, glossy, 200x400mm</t>
  </si>
  <si>
    <t xml:space="preserve"> Līmētas keramiskās sienu flīzes, krāsa: dzeltena, piem., RAKO object, color one, RAL 0958070, glossy, 200x400mm</t>
  </si>
  <si>
    <t xml:space="preserve"> Līmētas keramiskās sienu flīzes, krāsa: gaiši zila, piem., RAKO object, color one, RAL 1907025, glossy, 200x400mm</t>
  </si>
  <si>
    <t xml:space="preserve"> Līmētas keramiskās sienu flīzes, krāsa: dzeltena, piem., RAKO object, color one, RAL 0958070, glossy, 200x200mm</t>
  </si>
  <si>
    <t xml:space="preserve"> Līmētas keramiskās sienu flīzes, krāsa: gaiši zila, piem., RAKO object, color one, RAL 1907025, glossy, 200x200mm</t>
  </si>
  <si>
    <t xml:space="preserve"> Līmētas keramiskās sienu flīzes ar faktūru, krāsa: silti balta, piem., RAKO object, color one, RAL 0709010, WAR1N007, 200x200mm</t>
  </si>
  <si>
    <t xml:space="preserve"> Spogulis, līmēts pie dzelzsbetona sienas</t>
  </si>
  <si>
    <t>Grīdu apdare</t>
  </si>
  <si>
    <t xml:space="preserve"> PVC linolejs, biezums 2,6mm, krāsa- pelēka, pretslīde- R9, trokšņu slāpēšana- 15 dB, nodilumizturības klase 34-43, piem., Forbo, Sarlon, Concrete , 423761.
 Grunts:  Forbo Eurocol 044 Europrimer Multi, špaktele: Forbo 940 Europlan Quick, līme: Forbo 540 Eurosafe Special solvent free.</t>
  </si>
  <si>
    <t xml:space="preserve"> PVC linolejs, biezums 2,6mm, krāsa- zaļgan zila, pretslīde- R9, trokšņu slāpēšana- 15 dB, nodilumizturības klase 34-43, piem., Forbo, Sarlon, Ocean, 432727.
 Grunts:  Forbo Eurocol 044 Europrimer Multi, špaktele: Forbo 940 Europlan Quick, līme: Forbo 540 Eurosafe Special solvent free.</t>
  </si>
  <si>
    <t xml:space="preserve"> Dabīgais linolejs, biezums 2.5mm, krāsa- tumši pelēka, pretslīde- R9, nodilumizturības klase 34-43, piem., Forbo, Marmoleum fresco, Volcanic ash, 3872.
 Grunts: Forbo Eurocol 044 Europrimer Multi, špaktele: Forbo 940 Europlan Quick, līme: Forbo 414 Euroflex Lino Plus.</t>
  </si>
  <si>
    <t xml:space="preserve"> Dabīgais linolejs, biezums 2.5mm, krāsa- pelēka, pretslīde- R9, nodilumizturības klase 34-43, piem., Forbo, Marmoleum concrete, Satellite, 3704.
 Grunts: Forbo Eurocol 044 Europrimer Multi, špaktele: Forbo 940 Europlan Quick, līme: Forbo 414 Euroflex Lino Plus.</t>
  </si>
  <si>
    <t xml:space="preserve"> Dabīgais linolejs, biezums 2.5mm, krāsa- bēšīga, pretslīde- R9, nodilumizturības klase 34-43, piem., Forbo, Marmoleum concrete, Coudy sand, 3711.
 Grunts: Forbo Eurocol 044 Europrimer Multi, špaktele: Forbo 940 Europlan Quick, līme: Forbo 414 Euroflex Lino Plus.</t>
  </si>
  <si>
    <t xml:space="preserve"> Dabīgais linolejs, krāsa- brūna, pretslīde- R9, nodilumizturības klase 34-43, piem., Forbo, Marmoleum fresco,  Coudy sand, 3711, ar akustisko apakšklāju: Forbo decibel, 17 dB, kopējais biezums 3.5mm.
 Grunts:  Forbo Eurocol 044 Europrimer Multi, špaktele: Forbo 940 Europlan Quick, līme: Forbo 540 Eurosafe Special solvent free.</t>
  </si>
  <si>
    <t xml:space="preserve"> Akmans masas grīdas flīzes, 200x200mm, krāsa: tumši pelēka, tonos: RAL 0004000, pretslīde: R9, Piem., Rako Object, Color TWO, PEI 2.</t>
  </si>
  <si>
    <t xml:space="preserve"> Akmans masas grīdas flīzes, 200x200mm, krāsa: pelēka, tonos: RAL 0805005, pretslīde: R9, Piem., Rako Object, Color TWO, PEI 3.</t>
  </si>
  <si>
    <t xml:space="preserve"> Akmans masas grīdas flīzes, 200x200mm, krāsa: dzeltena, tonos: RAL 0958070, pretslīde: R9, Piem., Rako Object, Color TWO, PEI 4.</t>
  </si>
  <si>
    <t xml:space="preserve"> Akmans masas grīdas flīzes, 200x200mm, krāsa: gaiši zila, tonos: RAL 1907025, pretslīde: R9, Piem., Rako Object, Color TWO, PEI 3.</t>
  </si>
  <si>
    <t xml:space="preserve"> Betona grīda, apstrādāta ar Mapefloor finish 58W, vai analogs</t>
  </si>
  <si>
    <t xml:space="preserve"> Iebūvēts kājslauķis, kombinēts- birste/ paklājs, vaļējs, krāsa: tumši pelēka,  materiāls: anodēts alumīnijs, 100% BCF poliamīds gan birstēm, gan paklāja joslām, biezums 17mm,
 Statiskā slodze: 100kg/cm2, dinamiskā slodz: 50 kg/cm2, piem., Forbo Nuway connect open with bristle &amp; coral classic inserts</t>
  </si>
  <si>
    <t xml:space="preserve"> MDF grīdlīstes- krāsotas baltas, tonis: NCS S 5502-Y</t>
  </si>
  <si>
    <t>m2</t>
  </si>
  <si>
    <t>Aprīkojums</t>
  </si>
  <si>
    <t>Vertikālais invalīdu pacēlājs, celtspēja 400 kg, skrūves piedziņas sistēma, 230V, platformas izmērs 1100x1500,piem. Cibes A5000 vai ekvivalents, 50mm padziļinājums 1. stāva grīdā</t>
  </si>
  <si>
    <t>Būvdarbu apjomi  3-1</t>
  </si>
  <si>
    <t>Daudz.</t>
  </si>
  <si>
    <t>IEKŠĒJIE ELEKTROAPGĀDES TĪKLI</t>
  </si>
  <si>
    <t>Sadalnes</t>
  </si>
  <si>
    <t>Sadalne GSS-1</t>
  </si>
  <si>
    <t>Sadalne GSS-2</t>
  </si>
  <si>
    <t>Sadalne AGSS</t>
  </si>
  <si>
    <t>Sadalne SS-1-1</t>
  </si>
  <si>
    <t>Sadalne SS-1-2</t>
  </si>
  <si>
    <t>Sadalne SS-1-4</t>
  </si>
  <si>
    <t>Sadalne VS-1-1</t>
  </si>
  <si>
    <t>Sadalne VS-1-2</t>
  </si>
  <si>
    <t>Sadalne SM-1</t>
  </si>
  <si>
    <t>Sadalne ASA-1-1</t>
  </si>
  <si>
    <t>Sadalne DS-1-1</t>
  </si>
  <si>
    <t>Sadalne SS-1-3/AS-1-2/DS-1-2/ASA-1-2</t>
  </si>
  <si>
    <t>Sadalne SS-2-1/AS-2-1/DS-2-1/ASA-2-1</t>
  </si>
  <si>
    <t>Sadalne SS-2-2/AS-2-2/DS-2-2/ASA-2-2</t>
  </si>
  <si>
    <t>Kontaktspraudis DG pieslēgšanai karbā IP66 (ras. EL-2)</t>
  </si>
  <si>
    <t>Vadības panelis VP-1</t>
  </si>
  <si>
    <t>Kabeļu instalācija</t>
  </si>
  <si>
    <t xml:space="preserve">Kabelis ar vara dz. NYM-J 5x25 </t>
  </si>
  <si>
    <t xml:space="preserve">Kabelis ar vara dz. NYM-J 5x16 </t>
  </si>
  <si>
    <t xml:space="preserve">Kabelis ar vara dz. NYM-J 5x10 </t>
  </si>
  <si>
    <t xml:space="preserve">Kabelis ar vara dz. NYM-J 5x6 </t>
  </si>
  <si>
    <t xml:space="preserve">Kabelis ar vara dz. NYM-J 5x4 </t>
  </si>
  <si>
    <t>Kabelis ar vara dz. NYM-J 5x2,5</t>
  </si>
  <si>
    <t>Kabelis ar vara dz. NYM-J 5x1,5</t>
  </si>
  <si>
    <t>Kabelis ar vara dz. NYM-J 3x4</t>
  </si>
  <si>
    <t>Kabelis ar vara dz. NYM-J 3x2,5</t>
  </si>
  <si>
    <t>Kabelis ar vara dz. NYM-J 3x1,5</t>
  </si>
  <si>
    <t>Kabelis ar vara dz. CYKY 3x1,5</t>
  </si>
  <si>
    <t>Kabelis ar vara dz. NYM-J 4x1,5</t>
  </si>
  <si>
    <t>Kabelis ar vara dz. NHX FE180 E30 3x2,5</t>
  </si>
  <si>
    <t>Kabelis ar vara dz. NYY-JZ 12x1,5</t>
  </si>
  <si>
    <t>Vads ar vara dz. šķ.16mm2 (H07V-K 70)</t>
  </si>
  <si>
    <t>Vads ar vara dz. šķ.16mm2 (H07V-K 16)</t>
  </si>
  <si>
    <t>Vads ar vara dz. šķ.6mm2 (H07V-K 6)</t>
  </si>
  <si>
    <t xml:space="preserve">Gofrētas caurules PVC D=25mm </t>
  </si>
  <si>
    <t xml:space="preserve">Gludas caurules PVC D=25mm </t>
  </si>
  <si>
    <t xml:space="preserve">Gludas caurules PVC D=32mm </t>
  </si>
  <si>
    <t xml:space="preserve">PE caurule D=110mm </t>
  </si>
  <si>
    <t xml:space="preserve">PE caurule D=63mm </t>
  </si>
  <si>
    <t xml:space="preserve">PE caurule D=50mm </t>
  </si>
  <si>
    <t>PE caurules guldīšana zem grīdas konstrukcijas</t>
  </si>
  <si>
    <t>Caurumu urbšana sienās</t>
  </si>
  <si>
    <t>objekts.</t>
  </si>
  <si>
    <t>Caurumu urbšana pārsegumos</t>
  </si>
  <si>
    <t xml:space="preserve">Kabeļu rievas frēzēšana sienās </t>
  </si>
  <si>
    <t xml:space="preserve">Kabeļu trepes KS20-300 (VS daļa) </t>
  </si>
  <si>
    <t xml:space="preserve">Vitņustienis D8 (VS daļa) </t>
  </si>
  <si>
    <t xml:space="preserve">Metalizstradajumi (VS daļa) </t>
  </si>
  <si>
    <t xml:space="preserve">Kabeļu trepes KS20-300 (EL daļa) </t>
  </si>
  <si>
    <t xml:space="preserve">Kabeļu trepes KS20-400 (EL daļa) </t>
  </si>
  <si>
    <t xml:space="preserve">Vitņustienis D8 (EL daļa) </t>
  </si>
  <si>
    <t xml:space="preserve">Metalizstradajumi (EL daļa) </t>
  </si>
  <si>
    <t>Ugunsizturīgs materiāls (mastika, putas)</t>
  </si>
  <si>
    <t>Palīgmateriāli</t>
  </si>
  <si>
    <t>Gaismekļu, slēdžu un kontaktligzdas instalācija</t>
  </si>
  <si>
    <t>Iebūvējams LED gaismeklis Round R D250mm  25,5W, 2000lm, 4000K, IP40 ar opāla difuzoru vai ekvivalents</t>
  </si>
  <si>
    <t>kompl.</t>
  </si>
  <si>
    <t>Iebūvējams LED gaismeklis Round R D395mm  31W, 3770lm, 4000K, IP40 ar opāla difuzoru vai ekvivalents</t>
  </si>
  <si>
    <t>Iebūvējams LED gaismeklis Round R D650mm  50W, 6500lm, 4000K, IP40 ar opāla difuzoru vai ekvivalents</t>
  </si>
  <si>
    <t>Iekarināms LED gaismeklis Round S D650mm  50W, 7000lm, 4000K, IP40 ar opāla difuzoru vai ekvivalents</t>
  </si>
  <si>
    <t>Iekarināms LED gaismeklis Round S900 D900mm  146W, 20900 lm, 4000K, IP40 ar opāla difuzoru vai ekvivalents</t>
  </si>
  <si>
    <t>Iekarināms LED gaismeklis Round S1100 D900mm  201W, 28600 lm, 4000K, IP40 ar opāla difuzoru vai ekvivalents</t>
  </si>
  <si>
    <t>Iebūvejams LED gaismeklis Stello Comfotr FIX36 13W, 884 lm, 3000K, IP44 vai ekvivalents</t>
  </si>
  <si>
    <t>Iebūvejams LED gaismeklis Insaver 175 HO Topper  WW 15W, 1182lm, 4000K, IP44 vai ekvivalents</t>
  </si>
  <si>
    <t>Iebūvejams LED gaismeklis LUGstar LB PT korpuss balts 18W, 1900 lm, 4000K, IP44 vai ekvivalents</t>
  </si>
  <si>
    <t>Iekarināms LED gaismeklis ar opāla difuzoru 52W, 8000 lm, 4000K, IP44 vai ekvivalents</t>
  </si>
  <si>
    <t>Uz virsmas stiprināms LED gaismeklis ar opāla difuzoru 35W, 4600 lm, 4000K, IP44, korpuss balts vai ekvivalents</t>
  </si>
  <si>
    <t>Uz virsmas stiprināms  gaismeklis ar parabolisko reflektoru T5, 2x35W/840 G5, 6600 lm, IP44 vai ekvivalents</t>
  </si>
  <si>
    <t>Iekarināms LED gaismeklis ar porabolisko reflektoru un mikroprizmatisko difuzoru 25W, 3138 lm, 4000K, IP44 vai ekvivalents</t>
  </si>
  <si>
    <t>Iekarināma LED gaismekļu līnija Spectrum Trueline 9410mm, 285W,  36300lm, 4000K vai ekvivalents</t>
  </si>
  <si>
    <t>Iekarināma LED gaismekļu līnija Spectrum Trueline 6565mm, 196W,  32500lm, 4000K vai ekvivalents</t>
  </si>
  <si>
    <t>Iekarināma LED gaismekļu līnija Spectrum Trueline 3988mm, 119W, 15400lm, 4000K vai ekvivalents</t>
  </si>
  <si>
    <t>Iekarināma LED gaismekļu līnija Spectrum Trueline 5990mm, 179W, 23100lm, 4000K vai ekvivalents</t>
  </si>
  <si>
    <t>Iekarināma LED gaismekļu līnija Spectrum Trueline 6845mm, 204W, 26400lm, 4000K vai ekvivalents</t>
  </si>
  <si>
    <t>Iebūvejama LED gaismekļu līnija Spectrum Trueline 7125mm, 204W, 26400lm, 4000K vai ekvivalents</t>
  </si>
  <si>
    <t>Iebūvejama LED gaismekļu līnija Spectrum Trueline 5990mm, 179W, 23400lm, 4000K vai ekvivalents</t>
  </si>
  <si>
    <t>Iebūvejama LED gaismekļu līnija Spectrum Trueline 3988mm, 119W, 15400lm, 4000K vai ekvivalents</t>
  </si>
  <si>
    <t>Gaismeklis-prožektors  vai ekvivalents  Vinci M/Flex ART Flood 24W 1805 lm 4000 K, IP40 vai ekvivalents ar  gaismas plūsmas manualu regulēšānu</t>
  </si>
  <si>
    <t>3f gaismas sliežu komplekts ar piekariem un savienojumiem 25m vai ekvivalents</t>
  </si>
  <si>
    <t>gab.</t>
  </si>
  <si>
    <t>3f gaismas sliežu komplekts ar piekariem un savienojumiem 20m vai ekvivalents</t>
  </si>
  <si>
    <t>3f gaismas sliežu komplekts ar piekariem un savienojumiem 17m vai ekvivalents</t>
  </si>
  <si>
    <t>3f gaismas sliežu komplekts ar piekariem un savienojumiem 5m vai ekvivalents</t>
  </si>
  <si>
    <t>3f gaismas sliežu komplekts ar piekariem un savienojumiem 3m vai ekvivalents</t>
  </si>
  <si>
    <t>Uz sienas stiprināms gaismeklis ASY T5, 1x35/840 vai ekvivalents</t>
  </si>
  <si>
    <t>Gaismeklis "IZEJA"  LED 3W MLD28 ar akum. bateriju 3st., vai ekvivalents</t>
  </si>
  <si>
    <t>Avārijas komplekts LED gaismekļiem 3st.</t>
  </si>
  <si>
    <t>1P slēdzis apslēpt. uzstād., IP20   (Schneider Electric, Sedna) vai ekvivalents</t>
  </si>
  <si>
    <t>1P slēdzis apslēpt. uzstād., IP44  (Schneider Electric, Sedna) vai ekvivalents</t>
  </si>
  <si>
    <t>2P slēdzis atklāt. uzstād., IP20   (Schneider Electric, Sedna) vai ekvivalents</t>
  </si>
  <si>
    <t>2P slēdzis atklāt. uzstād., IP44   (Schneider Electric, Sedna) vai ekvivalents</t>
  </si>
  <si>
    <t>1P pārslēdzis apslēpt. uzstād., IP20   (Schneider Electric, Sedna) vai ekvivalents</t>
  </si>
  <si>
    <t>Gaismas regulātors apslēpt. uzstād., IP20   (Schneider Electric, Sedna) vai ekvivalents</t>
  </si>
  <si>
    <t>Kustības detektors griestu 360', 7,4m   (Schneider Electric,Argus 3600) vai ekvivalents</t>
  </si>
  <si>
    <t xml:space="preserve">Sienas kontaktligzda apslēpt. uzstād., 230V, 16A, IP20(Schneider Electric, Sedna) vai ekvivalents </t>
  </si>
  <si>
    <t>Sienas kontaktligzda apslēpt. uzstād., 230V, 16A, IP44(Schneider Electric, Sedna) vai ekvivalents</t>
  </si>
  <si>
    <t>Sienas kontaktligzda atkl. uzstād., 400V, 32A, IP44</t>
  </si>
  <si>
    <t>Sienas kontaktligzda atkl. uzstād., 400V, 16A, IP44</t>
  </si>
  <si>
    <t>Zem grīdas kārba ar 5 kontaktligzdam 230V, 16A un 2 rezerves vietas</t>
  </si>
  <si>
    <t>Montāžas kārba zemapmetuma</t>
  </si>
  <si>
    <t xml:space="preserve">Nozarkārba </t>
  </si>
  <si>
    <t>Lietus notekas apsilde</t>
  </si>
  <si>
    <t>Pašregulējošais kabelis DEVIiceguard 18, 22m vai ekvivalents</t>
  </si>
  <si>
    <t>DEVIchain 4mm cinkota ķēde apsildes kabeļu stipināšanai vertikālajās notekcaurulēs, vai ekvivalents</t>
  </si>
  <si>
    <t>DEVIdrain stiprinājums uz ķēdes, vai ekvivalents</t>
  </si>
  <si>
    <t>Zemējuma konturs(potenciālu izlīdzinošana)</t>
  </si>
  <si>
    <t>Zemējuma lenta Fe/Zn 30x3,5</t>
  </si>
  <si>
    <t xml:space="preserve">Zemējuma stieple Fe/Zn D10 </t>
  </si>
  <si>
    <t>Klemme 30mm lentes savienošanai</t>
  </si>
  <si>
    <t>Diagonāla klemme lentes un stieples savienošanai</t>
  </si>
  <si>
    <t xml:space="preserve">Pretkorozijas lente </t>
  </si>
  <si>
    <t>rullis</t>
  </si>
  <si>
    <t>Potenciālu izlīdzinošā kopne</t>
  </si>
  <si>
    <t xml:space="preserve">Zibensaizsardzība. </t>
  </si>
  <si>
    <t>Zemējuma stieple Al D8</t>
  </si>
  <si>
    <t xml:space="preserve">Klemme ar stieples turētāju Niro Clip jumta konstrukcijai </t>
  </si>
  <si>
    <t>Stieples turētājs līdzenam jumtam</t>
  </si>
  <si>
    <t>Stieples  D8-10  tūretājs fasādēm</t>
  </si>
  <si>
    <t>Multiklemme</t>
  </si>
  <si>
    <t>Pieslēgspaile pie notekām</t>
  </si>
  <si>
    <t>Zibens uztvērējstienis Al D16 L3000 ar pamatni</t>
  </si>
  <si>
    <t>Zibens uztvērējstienis Al D16 L4500 ar pamatni</t>
  </si>
  <si>
    <t>U klemme uztvērstieņa un stieples savienošanai</t>
  </si>
  <si>
    <t>Mēruma klemme D8-10  stieplei</t>
  </si>
  <si>
    <t>El. mērījumi, izpilddokumentācija</t>
  </si>
  <si>
    <t>Būvdarbu apjomi  3.2-2</t>
  </si>
  <si>
    <t>Apkure</t>
  </si>
  <si>
    <t>Grīdā iebūvējamie konvektori Aquilo F1P (pastiprināts ar ventilatoru) stiprinājuma kronšteini, noslēgkorķi, atgaisotājs – komplektā ; Vienam modulim paredzēts viens dzinējs.</t>
  </si>
  <si>
    <t>F1P 26-125-9</t>
  </si>
  <si>
    <t>F1P 26-175-9</t>
  </si>
  <si>
    <t>F1P 26-200-9</t>
  </si>
  <si>
    <t>F1P 26-225-9</t>
  </si>
  <si>
    <t>PAT transformators (~230/12 V) izvēlēts atbilstoši konvektora vai konvektoru grupas lielumam, atkarībā no pievienoto dzinēju skaita. Ar vadu 4x0,75 mm2.</t>
  </si>
  <si>
    <t>PAT02-M-02 +PER05</t>
  </si>
  <si>
    <t xml:space="preserve"> Istabas termostats ar vadu 3x1,5mm2.</t>
  </si>
  <si>
    <t>PPT-02</t>
  </si>
  <si>
    <t xml:space="preserve"> Elektriskais servodzinējs</t>
  </si>
  <si>
    <t>PTP-02</t>
  </si>
  <si>
    <t>Radiatora atgaitas pievienošanas mezgls analogs: termostatiskais vārsts</t>
  </si>
  <si>
    <t>"PTV-01"</t>
  </si>
  <si>
    <t>Radiatora atgaitas pievienošanas mezgls analogs: patērētāja noslēgšana, drenāžas iekārta</t>
  </si>
  <si>
    <t>"PRS-01"</t>
  </si>
  <si>
    <t xml:space="preserve">Tērauda paneļu radiators, analogs PURMO Plan Ventil Compact (pieslēgums no apakša) stiprinājuma kronšteini, noslēgkorķi, atgaisotājs – komplektā ; </t>
  </si>
  <si>
    <t xml:space="preserve">FCV21-300-600 </t>
  </si>
  <si>
    <t xml:space="preserve">FCV21-300-700 </t>
  </si>
  <si>
    <t xml:space="preserve">FCV21-300-800 </t>
  </si>
  <si>
    <t xml:space="preserve">FCV21-300-900 </t>
  </si>
  <si>
    <t xml:space="preserve">FCV21-300-1000 </t>
  </si>
  <si>
    <t xml:space="preserve">FCV21-300-1200 </t>
  </si>
  <si>
    <t xml:space="preserve">FCV21-300-1400 </t>
  </si>
  <si>
    <t xml:space="preserve">FCV21-300-1600 </t>
  </si>
  <si>
    <t xml:space="preserve">FCV21-400-500 </t>
  </si>
  <si>
    <t xml:space="preserve">FCV21-400-600 </t>
  </si>
  <si>
    <t xml:space="preserve">FCV21-400-700 </t>
  </si>
  <si>
    <t xml:space="preserve">FCV21-400-800 </t>
  </si>
  <si>
    <t xml:space="preserve">FCV21-400-1200 </t>
  </si>
  <si>
    <t xml:space="preserve">FCV21-500-1200 </t>
  </si>
  <si>
    <t xml:space="preserve">FCV21-600-700 </t>
  </si>
  <si>
    <t xml:space="preserve">FCV21-600-1400 </t>
  </si>
  <si>
    <t xml:space="preserve">FH20-300-400 </t>
  </si>
  <si>
    <t xml:space="preserve">FH20-500-600 </t>
  </si>
  <si>
    <t>Tērauda caurule</t>
  </si>
  <si>
    <t>Dn15 (21,3x2,8)</t>
  </si>
  <si>
    <t>Dn20 (26,9x2,8)</t>
  </si>
  <si>
    <t>Dn25(33,7x3,2)</t>
  </si>
  <si>
    <t>Dn32 (42,3x3,2)</t>
  </si>
  <si>
    <t>Dn50(60,3x3,5)</t>
  </si>
  <si>
    <t xml:space="preserve">Caurule "UPONOR Uni Pipe PLUS" </t>
  </si>
  <si>
    <t>Ø20x2,8</t>
  </si>
  <si>
    <t>Ø25x3,5</t>
  </si>
  <si>
    <t>Ø32x4,5</t>
  </si>
  <si>
    <t>Cauruļvadu stiprinājumi</t>
  </si>
  <si>
    <t>Tērauda caurule veidgabali</t>
  </si>
  <si>
    <t>"UPONOR" caurule veidgabali</t>
  </si>
  <si>
    <t>Cauruļvadu polietilēna siltumizolācija</t>
  </si>
  <si>
    <t>Dn15 b=13mm</t>
  </si>
  <si>
    <t>Dn20 b=13mm</t>
  </si>
  <si>
    <t>Dn25 b=13mm</t>
  </si>
  <si>
    <t>Dn32 b=13mm</t>
  </si>
  <si>
    <t>Dn50 b=13mm</t>
  </si>
  <si>
    <t>Līmlente cauruļvadu polietilēna siltumizolācijai</t>
  </si>
  <si>
    <t>"Vekolux"</t>
  </si>
  <si>
    <t xml:space="preserve">Termostata  galviņa         </t>
  </si>
  <si>
    <t>Tips DX</t>
  </si>
  <si>
    <t>Nolaišanas ventili</t>
  </si>
  <si>
    <t>Dn15</t>
  </si>
  <si>
    <t xml:space="preserve">Lodveida ventilis     </t>
  </si>
  <si>
    <t>Dn20</t>
  </si>
  <si>
    <t xml:space="preserve">Balansēšanas ventilis  </t>
  </si>
  <si>
    <t>Sadale</t>
  </si>
  <si>
    <t>Dn32-20/15/20/20</t>
  </si>
  <si>
    <t>Nekustīgais balsts</t>
  </si>
  <si>
    <t>2xDn32</t>
  </si>
  <si>
    <t xml:space="preserve">Kustīgie balsti (kanālā)      </t>
  </si>
  <si>
    <t>Lūks (šahtā)</t>
  </si>
  <si>
    <t>300x300</t>
  </si>
  <si>
    <t>Apkures sistēmās hidrauliska ieregulēšana</t>
  </si>
  <si>
    <t xml:space="preserve">                                    Kaloriferu siltumapgāde </t>
  </si>
  <si>
    <t>Samaisīšanas mezgls ārēja izpilde: pievadi un sūkņi izolācijā; nojume virs iekārtām + savienojums</t>
  </si>
  <si>
    <t>WPG-25-070-6,3</t>
  </si>
  <si>
    <t>WPG-25-070-2,5</t>
  </si>
  <si>
    <t>Tērauda caurule ar izolāciju (Accotube b=13mm)</t>
  </si>
  <si>
    <t>Cauruļvadu  siltumizolācija "PAROC Pro Section 140 Clad "</t>
  </si>
  <si>
    <t>b=90mm</t>
  </si>
  <si>
    <t>Dn50-32/32/25</t>
  </si>
  <si>
    <t>Automātiskais atgaisotājs</t>
  </si>
  <si>
    <t xml:space="preserve">Balsti (Ārējie)  H Frame Set 450mm    </t>
  </si>
  <si>
    <t xml:space="preserve">Tērauda caurule ar izolāciju </t>
  </si>
  <si>
    <t xml:space="preserve">Atpakaļgaitas vārsts ar izolāciju </t>
  </si>
  <si>
    <t>Izplēšanas trauks</t>
  </si>
  <si>
    <t>20l</t>
  </si>
  <si>
    <t>Dn25</t>
  </si>
  <si>
    <t xml:space="preserve">Filtrs    </t>
  </si>
  <si>
    <t>Anti korozijas krāsojums</t>
  </si>
  <si>
    <t>Etilēnglikols</t>
  </si>
  <si>
    <t>kpl</t>
  </si>
  <si>
    <t>Komplektējošie materiāli</t>
  </si>
  <si>
    <t>Elektroapgādes materiāli</t>
  </si>
  <si>
    <t xml:space="preserve">                                    Aukstumapgāde </t>
  </si>
  <si>
    <t>Kondicionētājs Ārējais bloks (AMS-120/0)</t>
  </si>
  <si>
    <t>12,09kW</t>
  </si>
  <si>
    <t xml:space="preserve">Iekšējais bloks (AMS-71/D/I); pults </t>
  </si>
  <si>
    <t>7,1 kW</t>
  </si>
  <si>
    <t xml:space="preserve">Iekšējais bloks (AMS-36WM/I); pults </t>
  </si>
  <si>
    <t>3,5 kW</t>
  </si>
  <si>
    <t>Kondicionētājs Ārējais bloks (AMH-12KF-K3DNA9J)</t>
  </si>
  <si>
    <t>3,5kW</t>
  </si>
  <si>
    <t xml:space="preserve">Iekšējais bloks (AMH12KF-K3DNA9J); pults </t>
  </si>
  <si>
    <t xml:space="preserve">Iekšējais bloks (AMS-50/D/I); pults </t>
  </si>
  <si>
    <t>5,0 kW</t>
  </si>
  <si>
    <t xml:space="preserve">Iekšējais bloks (AMS-36/D/I); pults </t>
  </si>
  <si>
    <t>3,0 kW</t>
  </si>
  <si>
    <t>Vara caurules ar pretkondensāta izolāciju</t>
  </si>
  <si>
    <t>Ø28</t>
  </si>
  <si>
    <t>Ø35</t>
  </si>
  <si>
    <t xml:space="preserve">Balsti (Ārējie)     Big foot Standart Frames </t>
  </si>
  <si>
    <t>1m Modular frame</t>
  </si>
  <si>
    <t>Gaisa dzesētāja kondensāta novadīšanas sūknis</t>
  </si>
  <si>
    <t>P1; N1</t>
  </si>
  <si>
    <t xml:space="preserve">Gaisa apstrādes agregāts: Āra izpildījums ar jumtiņu, VERSO-R-50-XL-H-EC Lp=7400; Ln=6100; H=230/230 Pa; ar rekuper.; Filtri F5+F7; Nosuc. pirms rekuper. filtrs F5.  Ūdens sildīšānas sekcija 34.8kW (-24/+22) Motors pieplūdes: Jauda=2.83kW; 1780[1/min]; 50Hz Motors pieplūdes: Jauda=2.83kW; 1780[1/min]; 50Hz,Aprēķinātā strāva (3~400V): 4.3A ; Aprēķinātā strāva (3~400V): 4.3A; Iekārtas svars: 1110kg;  Griešanās frekvence regulators ; Gaisa noslēgvārsti ar pievadu; Vibrāciju izolējošs materiāls. Automātika un spēka sadale
Kontrolieris, ar displeju
Ārējais displejs, bez kabeļa
Transformators, moduļu sliede
Temperatūras devējs, virsmas
Temperatūras devējs, kanāla
Temperatūras devējs, āra
Spiediena slēdzis, ar cauruli
</t>
  </si>
  <si>
    <t>VERSO-R -50-XL-H-EC</t>
  </si>
  <si>
    <t>Trokšņu slāpētājs</t>
  </si>
  <si>
    <t>Ø800 L=2000 b=100</t>
  </si>
  <si>
    <t>Ūgunsdrošības vārsts  (EI-60)</t>
  </si>
  <si>
    <t>Ø400</t>
  </si>
  <si>
    <t>Ø500</t>
  </si>
  <si>
    <t>800x300</t>
  </si>
  <si>
    <t>Āra pieplūdes reste</t>
  </si>
  <si>
    <t>1400x700</t>
  </si>
  <si>
    <t>Āra izplūdes reste</t>
  </si>
  <si>
    <t>700x1000</t>
  </si>
  <si>
    <t xml:space="preserve">Siltumizolācija PAROC HVAC
Lamella Mat AluCoat Fix </t>
  </si>
  <si>
    <t>b=100mm</t>
  </si>
  <si>
    <t>Cinkošanas virsējais slānis.</t>
  </si>
  <si>
    <t xml:space="preserve">Cinkota skārda gaisa vads </t>
  </si>
  <si>
    <t>Ø100</t>
  </si>
  <si>
    <t>Ø125</t>
  </si>
  <si>
    <t>Ø160</t>
  </si>
  <si>
    <t>Ø200</t>
  </si>
  <si>
    <t>Ø250</t>
  </si>
  <si>
    <t>Ø315</t>
  </si>
  <si>
    <t>Ø800</t>
  </si>
  <si>
    <t>200x100</t>
  </si>
  <si>
    <t>250x250</t>
  </si>
  <si>
    <t>300x100</t>
  </si>
  <si>
    <t>300x150</t>
  </si>
  <si>
    <t>300x250</t>
  </si>
  <si>
    <t>400x100</t>
  </si>
  <si>
    <t>400x150</t>
  </si>
  <si>
    <t>400x200</t>
  </si>
  <si>
    <t>400x250</t>
  </si>
  <si>
    <t>500x150</t>
  </si>
  <si>
    <t>500x250</t>
  </si>
  <si>
    <t>500x300</t>
  </si>
  <si>
    <t>600x200</t>
  </si>
  <si>
    <t>600x300</t>
  </si>
  <si>
    <t>800x200</t>
  </si>
  <si>
    <t>800x250</t>
  </si>
  <si>
    <t>Līkums-15</t>
  </si>
  <si>
    <t>Līkums-90</t>
  </si>
  <si>
    <t>Līkums-19</t>
  </si>
  <si>
    <t>Līkums-20</t>
  </si>
  <si>
    <t>Līkums-21</t>
  </si>
  <si>
    <t>Līkums-37</t>
  </si>
  <si>
    <t>Līkums-52</t>
  </si>
  <si>
    <t>Sanu savienojums</t>
  </si>
  <si>
    <t>160/160</t>
  </si>
  <si>
    <t>200/200/100</t>
  </si>
  <si>
    <t>200/200/160</t>
  </si>
  <si>
    <t>200/200</t>
  </si>
  <si>
    <t>250/250/125</t>
  </si>
  <si>
    <t>250/250/160</t>
  </si>
  <si>
    <t>250/250/200</t>
  </si>
  <si>
    <t>250/250</t>
  </si>
  <si>
    <t>250/250/300x100</t>
  </si>
  <si>
    <t>315/315/250</t>
  </si>
  <si>
    <t>315/315/500x150</t>
  </si>
  <si>
    <t>400/400/250</t>
  </si>
  <si>
    <t>500/500</t>
  </si>
  <si>
    <t>800/800/300x800</t>
  </si>
  <si>
    <t>250x250/250250/160</t>
  </si>
  <si>
    <t>300x250/300x250/400x100</t>
  </si>
  <si>
    <t>400x250/400x250/125</t>
  </si>
  <si>
    <t>400x250/400x250/500x250</t>
  </si>
  <si>
    <t>500x250/500x250/250</t>
  </si>
  <si>
    <t>500*300/500*300/200</t>
  </si>
  <si>
    <t>500*300/500*300/250</t>
  </si>
  <si>
    <t>500*300/500*300/300*150</t>
  </si>
  <si>
    <t>500*400/500*400/200</t>
  </si>
  <si>
    <t>500*500/500*500/200</t>
  </si>
  <si>
    <t>600*300/600*300/160</t>
  </si>
  <si>
    <t>600*300/600*300/200</t>
  </si>
  <si>
    <t>600*300/600*300/250</t>
  </si>
  <si>
    <t>600*300/600*300/300*100</t>
  </si>
  <si>
    <t>600*300/600*300/400*150</t>
  </si>
  <si>
    <t>600*300/600*300/500*150</t>
  </si>
  <si>
    <t>600*300/600*300/800*300</t>
  </si>
  <si>
    <t>Pāreja</t>
  </si>
  <si>
    <t>Pieplūdes difuzors  160</t>
  </si>
  <si>
    <t>KD200+DR160-200</t>
  </si>
  <si>
    <t>Pieplūdes difuzors  200</t>
  </si>
  <si>
    <t>KD250+DR200-250</t>
  </si>
  <si>
    <t>Pieplūdes difuzors  250</t>
  </si>
  <si>
    <t>KD315+DR250-315</t>
  </si>
  <si>
    <t>Pieplūdes difuzors  125</t>
  </si>
  <si>
    <t>ULA-125</t>
  </si>
  <si>
    <t>ULA-160</t>
  </si>
  <si>
    <t>ULA-200</t>
  </si>
  <si>
    <t>Nosūces difuzors "URH"</t>
  </si>
  <si>
    <t>URH-Ø100</t>
  </si>
  <si>
    <t>URH-Ø200</t>
  </si>
  <si>
    <t>Nosūces difuzors  160</t>
  </si>
  <si>
    <t>Nosūces difuzors  200</t>
  </si>
  <si>
    <t>Nosūces difuzors  250</t>
  </si>
  <si>
    <t>Nosūces difuzors  315</t>
  </si>
  <si>
    <t>KD400+DR315-400</t>
  </si>
  <si>
    <t>Pārplūdes reste</t>
  </si>
  <si>
    <t>Nova-D 400x200</t>
  </si>
  <si>
    <t>Nova-D 600x200</t>
  </si>
  <si>
    <t>Droseļvārsts</t>
  </si>
  <si>
    <t>IRIS-100</t>
  </si>
  <si>
    <t>IRIS-125</t>
  </si>
  <si>
    <t>IRIS-160</t>
  </si>
  <si>
    <t>IRIS-200</t>
  </si>
  <si>
    <t>IRIS-250</t>
  </si>
  <si>
    <t>Droseļvārsts ar piedzīņu (Flow variator)</t>
  </si>
  <si>
    <t>EMSD-160</t>
  </si>
  <si>
    <t>EMSD-200</t>
  </si>
  <si>
    <t>EMSD-250</t>
  </si>
  <si>
    <t>EMSD-315</t>
  </si>
  <si>
    <t>Telpā CO2 devējs</t>
  </si>
  <si>
    <t>CO2RT</t>
  </si>
  <si>
    <t>Lūks tīrīšanai</t>
  </si>
  <si>
    <t>Balsti (Ārējie)     Big foot Standart Frame Variants</t>
  </si>
  <si>
    <t>Fasonas detaļas (veidgabals)</t>
  </si>
  <si>
    <t>Stiprinājums</t>
  </si>
  <si>
    <t>P2; N2</t>
  </si>
  <si>
    <t xml:space="preserve">Gaisa apstrādes agregāts: VERSO-R-7000-XL-H-EC, Lp=5200; Ln=5000; H=200/200 Pa; ar rekuper.; Filtri F5+F7; Nosuc. pirms rekuper. filtrs F5. Ūdens sildīšānas sekcija 13.6kW (-24/+22)Motors pieplūdes: Jauda=2.73kW; 2040[1/min]; 50Hz ;Aprēķinātā strāva (3~400V): 4.2A; Motors nosūces: Jauda=2.73kW; 2040[1/min]; 50Hz; Aprēķinātā strāva (3~400V): 4.2A;Iekārtas svars: 780kg ;  Griešanās frekvence regulators ; Gaisa noslēgvārsti ar pievadu; Vibrāciju izolējošs materiāls. Automātika un spēka sadale
Kontrolieris, ar displeju
Ārējais displejs, bez kabeļa
Transformators, moduļu sliede
Temperatūras devējs, virsmas
Temperatūras devējs, kanāla
Temperatūras devējs, āra
Spiediena slēdzis, ar cauruli
</t>
  </si>
  <si>
    <t>VERSO-R-7000-XL-H-EC</t>
  </si>
  <si>
    <t>1200x600 L=1200 b=100</t>
  </si>
  <si>
    <t>600x250</t>
  </si>
  <si>
    <t>600x1200</t>
  </si>
  <si>
    <t>1200x600</t>
  </si>
  <si>
    <t>Ø630</t>
  </si>
  <si>
    <t>500x200</t>
  </si>
  <si>
    <t>250x600</t>
  </si>
  <si>
    <t>600x200/500x200</t>
  </si>
  <si>
    <t>200/200/125</t>
  </si>
  <si>
    <t>315/315</t>
  </si>
  <si>
    <t>315/315/400x200</t>
  </si>
  <si>
    <t>400/400/125</t>
  </si>
  <si>
    <t>630/630/500</t>
  </si>
  <si>
    <t>600x200/600*200/500*200</t>
  </si>
  <si>
    <t>600*250/600*250/200</t>
  </si>
  <si>
    <t>800*200/800*200/500*200</t>
  </si>
  <si>
    <t>KD160+DR125-160</t>
  </si>
  <si>
    <t>Pieplūdes difuzors  500</t>
  </si>
  <si>
    <t>ROL500/180-3</t>
  </si>
  <si>
    <t>RKL-250H</t>
  </si>
  <si>
    <t>OKE-200</t>
  </si>
  <si>
    <t>Nosūces difuzors 125</t>
  </si>
  <si>
    <t>URH-Ø125</t>
  </si>
  <si>
    <t>Nosūces difuzors 400x200</t>
  </si>
  <si>
    <t>EKO-400-200</t>
  </si>
  <si>
    <t>Nosūces difuzors  125</t>
  </si>
  <si>
    <t>Nosūces difuzors  500x200 , krāsu saskaņot pirms pasūtīšanas</t>
  </si>
  <si>
    <t>JR-7/2</t>
  </si>
  <si>
    <t>Pārplūdes restes</t>
  </si>
  <si>
    <t>UTK-400x200</t>
  </si>
  <si>
    <t>UTK-500x200</t>
  </si>
  <si>
    <t>ERVA-600-250</t>
  </si>
  <si>
    <t>Telpā 2,9 gaisavadi nokrasot , krāsu saskaņot pirms pasūtīšanas</t>
  </si>
  <si>
    <t>P3; N3</t>
  </si>
  <si>
    <t xml:space="preserve">Gaisa pieplūdes agregāts: P3-BD2; Lp=3170;  H=200 Pa; ar rekuper.; Filtri F5+F7;  Glikoļa sildīšānas sekcija 28.6kW (-24/+2.7) Ūdens sildīšānas sekcija 18.6kW (2.7/+20);Motors pieplūdes: Jauda=1.1kW; 56.3Hz ; Aprēķinātā strāva (2.37/400A;V): 3235[1/min]; Iekārtas svars: 225kg ; Griešanās frekvence regulators ; Gaisa noslēgvārsti ar pievadu; Vibrāciju izolējošs materiāls. Automātika un spēka sadale
Kontrolieris, ar displeju
Ārējais displejs, bez kabeļa
Transformators, moduļu sliede
Temperatūras devējs, virsmas
Temperatūras devējs, kanāla
Temperatūras devējs, āra
Spiediena slēdzis, ar cauruli
</t>
  </si>
  <si>
    <t>BD-2</t>
  </si>
  <si>
    <t xml:space="preserve">Gaisa nosūces agregāts: BD-2;  Ln=3355; H=200 Pa; Nosuc. pirms rekuper. filtrs F5.  Glikoļa sildīšānas sekcija 28.6kW (-24/+2.7);  Motors nosūces: Jauda=1.1kW; 59.7Hz ;Aprēķinātā strāva (2.37/400A;V): 3433[1/min];Iekārtas svars: 273kg; Griešanās frekvence regulators ; Gaisa noslēgvārsti ar pievadu; Vibrāciju izolējošs materiāls. Automātika un spēka sadale
Kontrolieris, ar displeju
Ārējais displejs, bez kabeļa
Transformators, moduļu sliede
</t>
  </si>
  <si>
    <t>Virtuves nosūcējs ar UV lampām</t>
  </si>
  <si>
    <t>CLM-2500x2000x400-R2UV3</t>
  </si>
  <si>
    <t xml:space="preserve">Virtuves nosūcējs </t>
  </si>
  <si>
    <t>CHU-1000x1000x400</t>
  </si>
  <si>
    <t>Ø500; L=1200 b=100</t>
  </si>
  <si>
    <t>Tauku filtrs</t>
  </si>
  <si>
    <t>Āra izplūdes ierīce ar jumtiņu</t>
  </si>
  <si>
    <t>Līkums-60</t>
  </si>
  <si>
    <t>300*600</t>
  </si>
  <si>
    <t>600*300</t>
  </si>
  <si>
    <t>160/160/125</t>
  </si>
  <si>
    <t>300*600/300*600/125</t>
  </si>
  <si>
    <t>500*300/500*300/160</t>
  </si>
  <si>
    <t>500*400/500*400/400</t>
  </si>
  <si>
    <t>600*300/600*300</t>
  </si>
  <si>
    <t>600*400/600*400/400</t>
  </si>
  <si>
    <t>Pieplūdes difuzors  400</t>
  </si>
  <si>
    <t>ROL400/180-3</t>
  </si>
  <si>
    <t>Nosūces difuzors 100</t>
  </si>
  <si>
    <t>Nosūces difuzors 160</t>
  </si>
  <si>
    <t>URH-Ø160</t>
  </si>
  <si>
    <t>800x500</t>
  </si>
  <si>
    <t>IRIS-400</t>
  </si>
  <si>
    <t>Lodveida ventilis</t>
  </si>
  <si>
    <t>P4; N4</t>
  </si>
  <si>
    <t xml:space="preserve">Gaisa apstrādes agregāts: VERSO-L-2500-UV-EC, Lp=2000; Ln=2000; H=200/200 Pa; ar rekuper.; Filtri F5+F7; Nosuc. pirms rekuper. filtrs F5. Elektro sildīšānas sekcija 5,9kW (-24/+20); Motors pieplūdes: Jauda=0,66kW; 2900[1/min]; 50Hz ;Aprēķinātā strāva (3~400V): 2,9A; Motors nosūces: Jauda=0,66kW; 2900[1/min]; 50Hz; Aprēķinātā strāva (3~400V): 2,9A;Iekārtas svars: 285kg ;  Griešanās frekvence regulators ; Gaisa noslēgvārsti ar pievadu; Vibrāciju izolējošs materiāls. Automātika un spēka sadale
Kontrolieris, ar displeju
Transformators, moduļu sliede
Temperatūras devējs, virsmas
Temperatūras devējs, kanāla
Temperatūras devējs, āra
Spiediena slēdzis, ar cauruli
</t>
  </si>
  <si>
    <t>VERSO-L-2500-UV-EC</t>
  </si>
  <si>
    <t>300x400 L=1300 b=100</t>
  </si>
  <si>
    <t>400x300</t>
  </si>
  <si>
    <t>250x150</t>
  </si>
  <si>
    <t>300x200</t>
  </si>
  <si>
    <t>250x400</t>
  </si>
  <si>
    <t>300x400</t>
  </si>
  <si>
    <t>125/125/100</t>
  </si>
  <si>
    <t>315/315/200</t>
  </si>
  <si>
    <t>300x200/300x200/300x100</t>
  </si>
  <si>
    <t>400x200/400x200/160</t>
  </si>
  <si>
    <t>400x250/400x250/250</t>
  </si>
  <si>
    <t>Nosūces difuzors 300x150</t>
  </si>
  <si>
    <t>AHD 300x150</t>
  </si>
  <si>
    <t>Nosūces difuzors  100</t>
  </si>
  <si>
    <t>DN1-2; N5-11; VN1.</t>
  </si>
  <si>
    <t>Kanāla ventilators  , REB ātrumu regulators</t>
  </si>
  <si>
    <t>TD 350/125 ECOWATT</t>
  </si>
  <si>
    <t>TD 250/100 ECOWATT</t>
  </si>
  <si>
    <t>TD 500/160 ECOWATT</t>
  </si>
  <si>
    <t xml:space="preserve">Kanāla ventilators  , REB ātrumu regulators; </t>
  </si>
  <si>
    <t>TD 800/200 ECOWATT</t>
  </si>
  <si>
    <t>Ø200, l=1000</t>
  </si>
  <si>
    <t>Jumta kārba</t>
  </si>
  <si>
    <t>JBS 300x300</t>
  </si>
  <si>
    <t>Jumta kārba ar jumtiņu</t>
  </si>
  <si>
    <t>700x300</t>
  </si>
  <si>
    <t>Dūmtveris</t>
  </si>
  <si>
    <t>600x1600</t>
  </si>
  <si>
    <t>Ugunsdrošības vārsts  (EI-60)</t>
  </si>
  <si>
    <t>125/125</t>
  </si>
  <si>
    <t>160/160/100</t>
  </si>
  <si>
    <t>Ārēja restes (siltummezgls)</t>
  </si>
  <si>
    <t>b=50mm</t>
  </si>
  <si>
    <t>Tērauda caurule metāls, b=0,7</t>
  </si>
  <si>
    <t>Dn100</t>
  </si>
  <si>
    <t xml:space="preserve">Cauruļvadu  siltumizolācija "PAROC Pro Section 140 Clad" </t>
  </si>
  <si>
    <t>Ventilācijas šahtas skatīt AR daļā</t>
  </si>
  <si>
    <t>Būvdarbu apjomi  3.2-3</t>
  </si>
  <si>
    <t>Siltumskaitītājs analogs: "Sonometer 1100"</t>
  </si>
  <si>
    <t>Gnom=10,0m3/st.</t>
  </si>
  <si>
    <t xml:space="preserve">Programmas bloks </t>
  </si>
  <si>
    <t>RVD260-C</t>
  </si>
  <si>
    <t xml:space="preserve">Diferencspiediena kontrole   </t>
  </si>
  <si>
    <t>DA616 kvs=10</t>
  </si>
  <si>
    <t>Siltummainis:  (apkure) ar izolāciju</t>
  </si>
  <si>
    <t>SL32-BR28-50; Q=70kW</t>
  </si>
  <si>
    <t>Siltummainis:  (kārsts ūdens) ar izolāciju</t>
  </si>
  <si>
    <t>SL70-BR28-30; Q=100kW</t>
  </si>
  <si>
    <t>Siltummainis:  (ventilācija) ar izolāciju</t>
  </si>
  <si>
    <t>SL70-BR28-50; Q=80kW</t>
  </si>
  <si>
    <t xml:space="preserve">Cirkulācijas sūknis (apkure)                              </t>
  </si>
  <si>
    <t>MAGNA3 25/80</t>
  </si>
  <si>
    <t xml:space="preserve">Cirkulācijas sūknis:  (kārsts ūdens)                           </t>
  </si>
  <si>
    <t>Magna1 25-40N</t>
  </si>
  <si>
    <t xml:space="preserve">Cirkulācijas sūknis:  (ventilācija)                           </t>
  </si>
  <si>
    <t>Magna3 25-80</t>
  </si>
  <si>
    <t xml:space="preserve">Regulējošais vārsts (apkure)      </t>
  </si>
  <si>
    <t>VVG44,15;Kvs 4,0</t>
  </si>
  <si>
    <t>Motors vārstam: (apkure)</t>
  </si>
  <si>
    <t>SAS31,00</t>
  </si>
  <si>
    <t xml:space="preserve">Regulējošais vārsts:  (kārsts ūdens)  </t>
  </si>
  <si>
    <t>Motors vārstam:   (kārsts ūdens)</t>
  </si>
  <si>
    <t>SAS61,03</t>
  </si>
  <si>
    <t xml:space="preserve">Regulējošais vārsts:  (ventilācija)  </t>
  </si>
  <si>
    <t>Motors vārstam:   (ventilācija)</t>
  </si>
  <si>
    <t xml:space="preserve">Piebarošanas skaitītājs </t>
  </si>
  <si>
    <t>Gnom=2,5m3/st</t>
  </si>
  <si>
    <t>Izplēšanās trauks</t>
  </si>
  <si>
    <t xml:space="preserve"> 80 L</t>
  </si>
  <si>
    <t xml:space="preserve"> 60 L</t>
  </si>
  <si>
    <t>DN25/32/25/20/20/25/25/20/20</t>
  </si>
  <si>
    <t>DN32/32/25</t>
  </si>
  <si>
    <t>Virsmas temper. devējs</t>
  </si>
  <si>
    <t>Iegremdejams temper. devējs</t>
  </si>
  <si>
    <t>Istabas temper. devējs</t>
  </si>
  <si>
    <t xml:space="preserve">Nolaišanas vārsts  </t>
  </si>
  <si>
    <t>Ventilis</t>
  </si>
  <si>
    <t>Dn65</t>
  </si>
  <si>
    <t xml:space="preserve">Lodveida ventilis  </t>
  </si>
  <si>
    <t>Dn50</t>
  </si>
  <si>
    <t>Dn40</t>
  </si>
  <si>
    <t>Dn32</t>
  </si>
  <si>
    <t xml:space="preserve">Manometrs ar ventili </t>
  </si>
  <si>
    <t>1,6MPa</t>
  </si>
  <si>
    <t>0,6MPa</t>
  </si>
  <si>
    <t>Termometrs</t>
  </si>
  <si>
    <t>līdz 160`C</t>
  </si>
  <si>
    <t>līdz 100`C</t>
  </si>
  <si>
    <t xml:space="preserve">Filtrs </t>
  </si>
  <si>
    <t xml:space="preserve">Pretvārsts </t>
  </si>
  <si>
    <t>Pretvārsts</t>
  </si>
  <si>
    <t>Tērauda caurule  DN65</t>
  </si>
  <si>
    <t>Tērauda caurule  DN50</t>
  </si>
  <si>
    <t>Tērauda caurule  DN40</t>
  </si>
  <si>
    <t>Tērauda caurule  DN32</t>
  </si>
  <si>
    <t>Tērauda caurule  DN25</t>
  </si>
  <si>
    <t>Tērauda caurule  DN20</t>
  </si>
  <si>
    <t xml:space="preserve">Cauruļvadu  izolācija ar minvates cilindriem     </t>
  </si>
  <si>
    <t>Dn65; b=40mm</t>
  </si>
  <si>
    <t>Dn50; b=40mm</t>
  </si>
  <si>
    <t>Dn40; b=40mm</t>
  </si>
  <si>
    <t>Dn32; b=40mm</t>
  </si>
  <si>
    <t>Dn25; b=40mm</t>
  </si>
  <si>
    <t>Dn20; b=40mm</t>
  </si>
  <si>
    <t>Drošības vārsts 6 bar</t>
  </si>
  <si>
    <t>Drošības vārsts 10 bar</t>
  </si>
  <si>
    <t>Etilēnglikola šķidruma izliešanas ietilpībā</t>
  </si>
  <si>
    <t>120l</t>
  </si>
  <si>
    <t xml:space="preserve">Anti korozijas krāsojums </t>
  </si>
  <si>
    <t xml:space="preserve">Lenķzelzs </t>
  </si>
  <si>
    <t>L50x5</t>
  </si>
  <si>
    <t>Būvdarbu apjomi  3-4</t>
  </si>
  <si>
    <t xml:space="preserve"> IEKŠĒJAIS AUKSTĀ ŪDENS ŪDENSVADS Ū1</t>
  </si>
  <si>
    <t>CAURUĻVADI</t>
  </si>
  <si>
    <t xml:space="preserve">Tērauda ūdensvada caurule Dn100 PN16 ar fasona daļām ar izvietojumu pa ēkas konstrukcijām    </t>
  </si>
  <si>
    <t>Tas pats, Dn65</t>
  </si>
  <si>
    <t>Tas pats, Dn50</t>
  </si>
  <si>
    <t xml:space="preserve">Tērauda ūdensvada caurule Dn100 PN16 ar fasona daļām ar izvietojumu grīdā </t>
  </si>
  <si>
    <t>Tērauda ūdensvada caurule Dn65 PN16 ar fasona daļām ar izvietojumu grīdā (tehniskā kanalā)</t>
  </si>
  <si>
    <t>Plastmasas ūdensvada caurules ar fasona daļām ar izvietojumu pa ēkas konstrukcijām</t>
  </si>
  <si>
    <t>Dn50, PN16</t>
  </si>
  <si>
    <t>Dn25, PN16</t>
  </si>
  <si>
    <t>Dn20, PN16</t>
  </si>
  <si>
    <t>Dn15, PN16</t>
  </si>
  <si>
    <t>Plastmasas ūdensvada caurules ar fasona daļām ar izvietojumu grīdā</t>
  </si>
  <si>
    <t>VEIDGABALI</t>
  </si>
  <si>
    <t>Cinkoti trejgabali</t>
  </si>
  <si>
    <t>Dn100x100, PN16</t>
  </si>
  <si>
    <t>Dn65x65, PN16</t>
  </si>
  <si>
    <t>Dn50x50, PN16</t>
  </si>
  <si>
    <t>Dn65x50, PN16</t>
  </si>
  <si>
    <t>Dn65x25, PN16</t>
  </si>
  <si>
    <t>Dn65x20, PN16</t>
  </si>
  <si>
    <t>Dn65x15, PN16</t>
  </si>
  <si>
    <t>Dn50x25, PN16</t>
  </si>
  <si>
    <t>Dn50x15, PN16</t>
  </si>
  <si>
    <t>PE trejgabals</t>
  </si>
  <si>
    <t>Dn25x25, PN16</t>
  </si>
  <si>
    <t>Dn25x20, PN16</t>
  </si>
  <si>
    <t>Dn25x15, PN16</t>
  </si>
  <si>
    <t>Dn20x20, PN16</t>
  </si>
  <si>
    <t>Dn20x15, PN16</t>
  </si>
  <si>
    <t>Dn15x15, PN16</t>
  </si>
  <si>
    <r>
      <rPr>
        <i/>
        <sz val="10"/>
        <rFont val="Times New Roman"/>
        <family val="1"/>
      </rPr>
      <t>Cink. tērauda līkums ar vītni  90</t>
    </r>
    <r>
      <rPr>
        <vertAlign val="superscript"/>
        <sz val="10"/>
        <color indexed="8"/>
        <rFont val="Times New Roman"/>
        <family val="1"/>
      </rPr>
      <t>0</t>
    </r>
  </si>
  <si>
    <t>Dn100, PN16</t>
  </si>
  <si>
    <t>Dn65, PN17</t>
  </si>
  <si>
    <t>Dn50, PN18</t>
  </si>
  <si>
    <t>PE līkums 90°</t>
  </si>
  <si>
    <t>Cink. tērauda pārejas</t>
  </si>
  <si>
    <t>Dn100x65, PN16</t>
  </si>
  <si>
    <t>Dn100x50, PN16</t>
  </si>
  <si>
    <t>PE pāreja</t>
  </si>
  <si>
    <t>PE/met pāreja</t>
  </si>
  <si>
    <t>Maisītāji</t>
  </si>
  <si>
    <t>Keramiskās izlietnes maisītājs (sk. AR daļu)</t>
  </si>
  <si>
    <t>Saimniecības apkopēja izlietnes maisītājs (sk. AR daļu)</t>
  </si>
  <si>
    <t>Jaucējkrāns  siltummezglam (sk. AR daļu)</t>
  </si>
  <si>
    <t>Virtuves maisītājs izvelkams (sk. AR daļu)</t>
  </si>
  <si>
    <t>Vitra dušas maisītājs  (sk. AR daļu)</t>
  </si>
  <si>
    <t>Dušas komplekts (sk. AR daļu)</t>
  </si>
  <si>
    <t>Tehniskās ierīces</t>
  </si>
  <si>
    <t>Keramikas roku izlietne  ar stiprinājuma elementiem un sifonu (sk. AR daļu)</t>
  </si>
  <si>
    <t>komp.</t>
  </si>
  <si>
    <t>Tērauda izlietne siltummezglam 42x56 ar stiprinājuma elementiem un sifonu (sk. AR daļu)</t>
  </si>
  <si>
    <t>Sanitar triecienizturīga polipropilēna saimniecības  izlietne  apkopējai komplektā ar stiprinājumiem un sifonu (sk. AR daļu)</t>
  </si>
  <si>
    <t>Tērauda izlietne virtuvei ar stiprinājuma elementiem un sifonu (sk. AR daļu)</t>
  </si>
  <si>
    <t>Piekarams pods 52cm, Rim-ex (vai analogs), balts, ar  WC vāku, duraplasts, metāla eņģes (sk. AR daļu)</t>
  </si>
  <si>
    <t>Rāmis ar iebūvējamo skalošanas sistēmu ar  dubultcisternu iekārtajiem podiem 3/6L komplektā ar pogu ar skalošanas režīmiem (sk. AR daļu)</t>
  </si>
  <si>
    <t>Rāmis ar iebūvējamo skalošanas sistēmu ar iebūvējamo cisternu (12cm) komplektā ar pogām ar skalošanas režīmiem (sk. AR daļu)</t>
  </si>
  <si>
    <t>Speciālās tehniskās ierīces</t>
  </si>
  <si>
    <t>Speciālā izlietne ar nostādinātājdaļu mala savākšanai ar izlietnes maisītājiem (3.gab.) (sk. AR daļu)</t>
  </si>
  <si>
    <t>Speciālā ķīmiski uzturīga izlietne komplektā ar izlietnes maisītāju  (sk. AR daļu)</t>
  </si>
  <si>
    <t>Invalīdu aprīkojums</t>
  </si>
  <si>
    <t xml:space="preserve">Paceļami roku balsti (2gb.), montējami pie sienas </t>
  </si>
  <si>
    <t>Spogulis ar maināmu leņķi</t>
  </si>
  <si>
    <t>ARMATŪRA</t>
  </si>
  <si>
    <t xml:space="preserve">Lodveida ventilis ar saskrūvējuma komplektu </t>
  </si>
  <si>
    <t>Laistīšanas krāni</t>
  </si>
  <si>
    <t>Laistīšanas krāns  Dn25 ar šļūteni  25 m komplektā</t>
  </si>
  <si>
    <t>Ugunsdzēsības   krāni</t>
  </si>
  <si>
    <t xml:space="preserve">Ugunsdzēsības   krāns aukstajam ūdenim Dn50 PN16  komplektā ar šļūteni L=20,0m un savienojuma elementiem metālā skapītī  </t>
  </si>
  <si>
    <t>Aukstā ūdens cauruļvadu pretkondensāta izolācija</t>
  </si>
  <si>
    <t xml:space="preserve">Aukstā ūdens cauruļvadu Dn100 hidroizolācija zem grīdas </t>
  </si>
  <si>
    <t>Aukstā ūdens cauruļvadu Dn65 hidroizolācija zem grīdas (tehniskā kanālā)</t>
  </si>
  <si>
    <t>Aukstā ūdens cauruļvadu Dn50 hidroizolācija zem grīdas</t>
  </si>
  <si>
    <t>Aukstā ūdens cauruļvadu Dn25 hidroizolācija zem grīdas</t>
  </si>
  <si>
    <t>Aukstā ūdens cauruļvadu Dn20 hidroizolācija zem grīdas</t>
  </si>
  <si>
    <t>Aukstā ūdens cauruļvadu Dn15 hidroizolācija zem grīdas</t>
  </si>
  <si>
    <t>Aukstā ūdens cauruļvadu Dn100 pretkondensāta izolācija no grūti degoša, pašnodziestoša slēgtu poru polietilēna δ=13mm</t>
  </si>
  <si>
    <t>Aukstā ūdens cauruļvadu Dn65 pretkondensāta izolācija no grūti degoša, pašnodziestoša slēgtu poru polietilēna δ=13mm</t>
  </si>
  <si>
    <t>Aukstā ūdens cauruļvadu Dn50 pretkondensāta izolācija no grūti degoša, pašnodziestoša slēgtu poru polietilēna δ=13mm</t>
  </si>
  <si>
    <t>Aukstā ūdens cauruļvadu Dn25 pretkondensāta izolācija no grūti degoša, pašnodziestoša slēgtu poru polietilēna δ=13mm</t>
  </si>
  <si>
    <t>Aukstā ūdens cauruļvadu Dn20 pretkondensāta izolācija no grūti degoša, pašnodziestoša slēgtu poru polietilēna δ=13mm</t>
  </si>
  <si>
    <t>Aukstā ūdens cauruļvadu Dn15 pretkondensāta izolācija no grūti degoša, pašnodziestoša slēgtu poru polietilēna δ=13mm</t>
  </si>
  <si>
    <t>Pretugunsgrēka aploce caurulei</t>
  </si>
  <si>
    <t xml:space="preserve"> IEKŠĒJAIS KARSTĀ ŪDENS ŪDENSVADS S3</t>
  </si>
  <si>
    <t>Dn40, PN16</t>
  </si>
  <si>
    <t>Dn20 PN16</t>
  </si>
  <si>
    <t>Dn40 PN16</t>
  </si>
  <si>
    <t>Dn25 PN16</t>
  </si>
  <si>
    <t>Dn40x40, PN16</t>
  </si>
  <si>
    <t>Dn40x25, PN16</t>
  </si>
  <si>
    <t>Dn40x15, PN16</t>
  </si>
  <si>
    <t xml:space="preserve">Atgaisotājs automātiskais </t>
  </si>
  <si>
    <t>Laistīšanas krāns  Dn20 ar šļūteni  25 m komplektā</t>
  </si>
  <si>
    <t>Karstā ūdens cauruļvadu siltumizolācija</t>
  </si>
  <si>
    <t>Karstā ūdens cauruļvadu Dn40 hidroizolācija zem grīdas</t>
  </si>
  <si>
    <t>Karstā ūdens cauruļvadu Dn25 hidroizolācija zem grīdas</t>
  </si>
  <si>
    <t>Karstā ūdens cauruļvadu Dn20 hidroizolācija zem grīdas</t>
  </si>
  <si>
    <t>Karstā ūdens cauruļvadu Dn15 hidroizolācija zem grīdas</t>
  </si>
  <si>
    <t>Karstā ūdens cauruļvadu Dn40 siltumizolācija  no grūti  degoša, pašnodziestoša slēgtu poru polietilēna δ=20mm</t>
  </si>
  <si>
    <t>Karstā ūdens cauruļvadu Dn25 siltumizolācija  no grūti  degoša, pašnodziestoša slēgtu poru polietilēna δ=20mm</t>
  </si>
  <si>
    <t>Karstā ūdens cauruļvadu Dn20 siltumizolācija  no grūti  degoša, pašnodziestoša slēgtu poru polietilēna δ=20mm</t>
  </si>
  <si>
    <t>Karstā ūdens cauruļvadu Dn15 siltumizolācija  no grūti  degoša, pašnodziestoša slēgtu poru polietilēna δ=20mm</t>
  </si>
  <si>
    <t xml:space="preserve"> IEKŠĒJAIS ŪDENS CIRKULĀCIJAS ŪDENSVADS S4</t>
  </si>
  <si>
    <t>Dn15 PN16</t>
  </si>
  <si>
    <t xml:space="preserve">Pretvārsts ar saskrūvējuma komplektu </t>
  </si>
  <si>
    <t>Cirkulācijas ūdens cauruļvadu siltumizolācija</t>
  </si>
  <si>
    <t>Ūdens cauruļvadu Dn25 siltumizolācija  no grūti  degoša, pašnodziestoša slēgtu poru polietilēna δ=20mm</t>
  </si>
  <si>
    <t>Ūdens cauruļvadu Dn20 siltumizolācija  no grūti  degoša, pašnodziestoša slēgtu poru polietilēna δ=20mm</t>
  </si>
  <si>
    <t>Ūdens cauruļvadu Dn15 siltumizolācija  no grūti  degoša, pašnodziestoša slēgtu poru polietilēna δ=20mm</t>
  </si>
  <si>
    <t>IEKŠĒJĀS SADZĪVES KANALIZĀCIJAS SISTĒMA K1</t>
  </si>
  <si>
    <t>Kanalizācijas izbūve no PP Dn100 grūti degošām caurulēm ar fasona daļām un stiprinājumiem zem ēkas grīdas</t>
  </si>
  <si>
    <t>Kanalizācijas izbūve no PP Dn50 grūti degošām caurulēm ar fasona daļām un stiprinājumiem zem ēkas grīdas</t>
  </si>
  <si>
    <t>Kanalizācijas izbūve no PP-MD S-16B (balta)  Dn 100 grūti degošām caurulēm (skaņu absorbējoša un izturīga daudzslāņu caurule f. Uponor S&amp;W DECIBEL vai analogs) ar fasona daļām un stiprinājumiem pa ēkas konstrukcijām</t>
  </si>
  <si>
    <t>Kanalizācijas izbūve no PP-MD S-16B (balta)   Dn 50 grūti degošām caurulēm (skaņu absorbējoša un izturīga daudzslāņu caurule f. Uponor S&amp;W DECIBEL vai analogs) ar fasona daļām un stiprinājumiem pa ēkas konstrukcijām</t>
  </si>
  <si>
    <t>Revīzijas PP Dn100</t>
  </si>
  <si>
    <t>Revīzijas PP Dn50</t>
  </si>
  <si>
    <t>Korķis Dn100</t>
  </si>
  <si>
    <t>Korķis Dn50</t>
  </si>
  <si>
    <t>Kanalizācijas PP fasona daļas Dn100, Dn50</t>
  </si>
  <si>
    <r>
      <rPr>
        <sz val="10"/>
        <color indexed="8"/>
        <rFont val="Times New Roman"/>
        <family val="1"/>
      </rPr>
      <t>Trejgabals Dn100x100 45</t>
    </r>
    <r>
      <rPr>
        <vertAlign val="superscript"/>
        <sz val="10"/>
        <color indexed="8"/>
        <rFont val="Times New Roman"/>
        <family val="1"/>
      </rPr>
      <t>0</t>
    </r>
  </si>
  <si>
    <r>
      <rPr>
        <sz val="10"/>
        <color indexed="8"/>
        <rFont val="Times New Roman"/>
        <family val="1"/>
      </rPr>
      <t>Trejgabals Dn100x50 45</t>
    </r>
    <r>
      <rPr>
        <vertAlign val="superscript"/>
        <sz val="10"/>
        <color indexed="8"/>
        <rFont val="Times New Roman"/>
        <family val="1"/>
      </rPr>
      <t>0</t>
    </r>
  </si>
  <si>
    <r>
      <rPr>
        <sz val="10"/>
        <color indexed="8"/>
        <rFont val="Times New Roman"/>
        <family val="1"/>
      </rPr>
      <t>Trejgabals Dn50x50 45</t>
    </r>
    <r>
      <rPr>
        <vertAlign val="superscript"/>
        <sz val="10"/>
        <color indexed="8"/>
        <rFont val="Times New Roman"/>
        <family val="1"/>
      </rPr>
      <t>0</t>
    </r>
  </si>
  <si>
    <r>
      <rPr>
        <sz val="10"/>
        <color indexed="8"/>
        <rFont val="Times New Roman"/>
        <family val="1"/>
      </rPr>
      <t>Līkums Dn100 45</t>
    </r>
    <r>
      <rPr>
        <vertAlign val="superscript"/>
        <sz val="10"/>
        <color indexed="8"/>
        <rFont val="Times New Roman"/>
        <family val="1"/>
      </rPr>
      <t>0</t>
    </r>
  </si>
  <si>
    <r>
      <rPr>
        <sz val="10"/>
        <color indexed="8"/>
        <rFont val="Times New Roman"/>
        <family val="1"/>
      </rPr>
      <t>Līkums Dn50 45</t>
    </r>
    <r>
      <rPr>
        <vertAlign val="superscript"/>
        <sz val="10"/>
        <color indexed="8"/>
        <rFont val="Times New Roman"/>
        <family val="1"/>
      </rPr>
      <t>0</t>
    </r>
  </si>
  <si>
    <t>Pāreja PVC Dn100x50</t>
  </si>
  <si>
    <t>Atgaisotājs (gaisa vārsts) Dn50</t>
  </si>
  <si>
    <t>Nerūsējošā tērauda traps (siltummezglā) 150x150 ACO EG150 vai analogs, ar hidroizolācijas atloku, izvadu DN50, nerūsējošā tērauda pieskrūvējamu režģi, slodzes klase K3</t>
  </si>
  <si>
    <t>Traps (dušām) ACO Easy Flow vai analogs ar 5mm biezu nerūsējošā tērauda dizaina režģi Quadratico 150x150, hidroizolācijas atloku, izvadu DN50, caurplūdi ne zemāku kā 0,8 l/s pēc EN1253-1</t>
  </si>
  <si>
    <t>Ugunsizturīga aizsargčaula stāvvadu Dn50 aizsardzībai</t>
  </si>
  <si>
    <t>vieta</t>
  </si>
  <si>
    <t>Ugunsizturīga aizsargčaula stāvvadu Dn100 aizsardzībai</t>
  </si>
  <si>
    <t>IEKŠĒJĀS SADZĪVES KANALIZĀCIJAS SISTĒMA K2</t>
  </si>
  <si>
    <t>IEKŠĒJĀS SADZĪVES KANALIZĀCIJAS SISTĒMA K3</t>
  </si>
  <si>
    <t>Nerūsējošā tērauda higiēnisks traps 200x200 ACO 157 vai analogs, ar paplašinātu malu hidroizolācijas pieslēgšanai, caurplūdi ne zemāku kā 3,5 l/s, slodzes klases R50 pretslīdes režģi atbilstoši EN1253-1, sifonu un gružu sietu</t>
  </si>
  <si>
    <t>IEKŠĒJĀS NOSĀCĪTI TĪRĀS KANALIZĀCIJAS SISTĒMA K4 (NO KONDICIONIERIEM)</t>
  </si>
  <si>
    <t>Kanalizācijas izbūve no PP Dn32  caurulēm ar fasona daļām un stiprinājumiem pa ēkas konstrukcijām</t>
  </si>
  <si>
    <t>PP līkums 90°</t>
  </si>
  <si>
    <t>Dn32, PN16</t>
  </si>
  <si>
    <t>PP trejgabals 45°</t>
  </si>
  <si>
    <t>Dn32x32, PN16</t>
  </si>
  <si>
    <r>
      <rPr>
        <sz val="10"/>
        <color indexed="8"/>
        <rFont val="Times New Roman"/>
        <family val="1"/>
      </rPr>
      <t>PP trejgabals Dn50x32 45</t>
    </r>
    <r>
      <rPr>
        <vertAlign val="superscript"/>
        <sz val="10"/>
        <color indexed="8"/>
        <rFont val="Times New Roman"/>
        <family val="1"/>
      </rPr>
      <t>0</t>
    </r>
  </si>
  <si>
    <t>Korķis Dn32</t>
  </si>
  <si>
    <t>Revīzijas PP Dn32</t>
  </si>
  <si>
    <t>Atklātā ūdens izliešanas piltuve PE Dn32</t>
  </si>
  <si>
    <t>Būvdarbu apjomi  3-5</t>
  </si>
  <si>
    <t xml:space="preserve">Kontroles  iekārt a,  2-4  cilpas FAP 544 </t>
  </si>
  <si>
    <t>2</t>
  </si>
  <si>
    <t>FA128 ~ 1 Cilpas paplašinātājs FAP paneļiem</t>
  </si>
  <si>
    <t>Bāze detektoriem  ar  izolatoru SD500</t>
  </si>
  <si>
    <t>3</t>
  </si>
  <si>
    <t>Dūmu detektors FDO500 (5% rezerve)</t>
  </si>
  <si>
    <t xml:space="preserve">Siltuma detektors FDT500
</t>
  </si>
  <si>
    <t>4</t>
  </si>
  <si>
    <t>Rokas  darbī bas  detektors FM500</t>
  </si>
  <si>
    <t xml:space="preserve"> Kārba ar indikātoru 50x50x18mm VSU-01 </t>
  </si>
  <si>
    <t>5</t>
  </si>
  <si>
    <t>Zvans AH - 0218</t>
  </si>
  <si>
    <t xml:space="preserve">Gaismas  un skaņas  ierīce AH - 03127 - BS
</t>
  </si>
  <si>
    <t>6</t>
  </si>
  <si>
    <t>Akumulators  12V  12Ah</t>
  </si>
  <si>
    <t>Kabelis  2x0.8x  JE-H(St)H E30</t>
  </si>
  <si>
    <t>7</t>
  </si>
  <si>
    <t xml:space="preserve">Kabel i s  3x2 . 5 NHXHE E30 FE 180
</t>
  </si>
  <si>
    <t>Pārslēdzēj relejs  24VDC  /  2 3 0 VAC  1 0 ACR - M24DC3</t>
  </si>
  <si>
    <t>8</t>
  </si>
  <si>
    <t xml:space="preserve">Releja pamatne 3COCR - M3 S S
</t>
  </si>
  <si>
    <t>EL Sadales 12mod z/a</t>
  </si>
  <si>
    <t>9</t>
  </si>
  <si>
    <t xml:space="preserve">PVC  caur ule  d =2 0 mm 
</t>
  </si>
  <si>
    <t>Gofrēta caurule  d =2 0 mm</t>
  </si>
  <si>
    <t>10</t>
  </si>
  <si>
    <t>Kabeļu kanāl s  120 x 7 0</t>
  </si>
  <si>
    <t>Caurules  nostiprināšanas  skavas</t>
  </si>
  <si>
    <t>11</t>
  </si>
  <si>
    <t>Aizdares  materiāli   HITI  FIRE  STOP</t>
  </si>
  <si>
    <t>12</t>
  </si>
  <si>
    <t>Paligmateriāli</t>
  </si>
  <si>
    <t>13</t>
  </si>
  <si>
    <t>Izpildokumentacija</t>
  </si>
  <si>
    <t>Būvdarbu apjomi  3-6</t>
  </si>
  <si>
    <t>Apsardzes signalizācija</t>
  </si>
  <si>
    <t>1</t>
  </si>
  <si>
    <t>Panelis DSC PC-1864PCB+Kārba</t>
  </si>
  <si>
    <t>Kabelis ar vara dzīslām 3x2.5mm² MMJ</t>
  </si>
  <si>
    <t>Kabelis QCR 8x0,22</t>
  </si>
  <si>
    <t>Kabelis QCR 6x0,22</t>
  </si>
  <si>
    <t>Kabelis QCR 4x0,22</t>
  </si>
  <si>
    <t xml:space="preserve">8 zonu paplašinātājs paneļiem PC </t>
  </si>
  <si>
    <t xml:space="preserve">Tastatūrā PK-5500 LCD
LCD simbolu tastatūra priekš </t>
  </si>
  <si>
    <t>LCD/B ~ Kārba tastatūrām ar atslēgu un tamperi 215x150x50mm</t>
  </si>
  <si>
    <t>Transformators 75w 3.12A 24vac</t>
  </si>
  <si>
    <t>12V5A ~ 12v 5A UPS barošanas bloks ar vietu akumulatoram</t>
  </si>
  <si>
    <t>7 Ah 12V izmēri: 151x65x95 (101)mm</t>
  </si>
  <si>
    <t>Sirēnas iekšējas 105 dBi</t>
  </si>
  <si>
    <t>Trauksmes raidītājs</t>
  </si>
  <si>
    <t>14</t>
  </si>
  <si>
    <t>Relejos 5A NO/NC</t>
  </si>
  <si>
    <t>15</t>
  </si>
  <si>
    <t>Magnētisks kontakts balts</t>
  </si>
  <si>
    <t>16</t>
  </si>
  <si>
    <t xml:space="preserve">Metāla durvju kontakts 43 x 17 x 10mm SC-555AL </t>
  </si>
  <si>
    <t>17</t>
  </si>
  <si>
    <t>PIR kustības detektors LC-100PI</t>
  </si>
  <si>
    <t>18</t>
  </si>
  <si>
    <t>Instalācijas materiāli</t>
  </si>
  <si>
    <t>Video novērošana</t>
  </si>
  <si>
    <t>NVR3-16400-8P(1U) ~ 4Mpix IP NVR 16 kanāli/8PoE 128/32Mbps H.264 HDDx2</t>
  </si>
  <si>
    <t>HDD 6TB, 7200rpm, 64MB, Sata III</t>
  </si>
  <si>
    <t>Optiskais tīkls ( sk. spec.VS Saules iela 6/8)</t>
  </si>
  <si>
    <t>Kamera I4-330IP5VF ~ IP Ārējā kamera 1/3" 3MPix 1536P@25fps H.265 2.8-12mm IR 40m PoE 12v</t>
  </si>
  <si>
    <t>Kabelis UTP 6eCat 4x2x0,5</t>
  </si>
  <si>
    <t>Kabelis NYM 3x2,5</t>
  </si>
  <si>
    <t>Patch cord 0,5m 6eCat</t>
  </si>
  <si>
    <t xml:space="preserve">Optiskais patch cord 3m MM </t>
  </si>
  <si>
    <t>19'' 42U network cabinet 800x800  sienas(sk. spec VS)</t>
  </si>
  <si>
    <t>Kabeļu organizators 19"-1U</t>
  </si>
  <si>
    <t>24-Port Intellinet  Gigabit Ethernet PoE+ Web-Managed Switch with 4 SFP Combo Ports  560900</t>
  </si>
  <si>
    <t>SFP module 1G MM 300m 850nm</t>
  </si>
  <si>
    <t>19"Gembird UPS-RACK-1500 1500VA, 1200W, RJ11, USB, LCD</t>
  </si>
  <si>
    <t>Programmēšana</t>
  </si>
  <si>
    <t>Esošā ēka</t>
  </si>
  <si>
    <t>Būvdarbu apjomi  3-7</t>
  </si>
  <si>
    <t>Datoru rozetes ligzda RJ45 CAT-6E</t>
  </si>
  <si>
    <t>Datoru rozetes korpuss ar rāmi 2 vietas Z/A</t>
  </si>
  <si>
    <t>Datoru rozetes korpuss ar rāmi 1 vietas V/A</t>
  </si>
  <si>
    <t>Patch cord 1m 6eCat</t>
  </si>
  <si>
    <t xml:space="preserve">19'' 42U network cabinet 800x800 </t>
  </si>
  <si>
    <t>Optiskais patch cord 3m MM</t>
  </si>
  <si>
    <t>Komunikāciju skapja 19" barošana(6 ligzdas)</t>
  </si>
  <si>
    <t>Servera skapja ventilators + term.regulators</t>
  </si>
  <si>
    <t>19" Hewlett Packard 1920-48G Switch, 48x 1000Mbpx, 4x SFP</t>
  </si>
  <si>
    <t>Desktop Switch 8-port 10/100/1000 4 PoE Ports</t>
  </si>
  <si>
    <t>UBIQUITI UniFi AP AC PRO 802.11ac dubultais frekvenču piekļuves punkts</t>
  </si>
  <si>
    <t>19" Patch panel 24 port 6Cat</t>
  </si>
  <si>
    <t>Kabeļu trepes un gaismas renes VS daļa</t>
  </si>
  <si>
    <t xml:space="preserve">Kabeļu trepes </t>
  </si>
  <si>
    <t>Vitņustienis D8</t>
  </si>
  <si>
    <t>Metalizstradajumi</t>
  </si>
  <si>
    <t>Kabeļu trepes un gaismas renes EL daļa</t>
  </si>
  <si>
    <t>Esošās ēka</t>
  </si>
  <si>
    <t>19" Hewlett Packard 1920-24G Switch, 24x 1000Mbpx, 4x SFP</t>
  </si>
  <si>
    <t>Būvdarbu apjomi 3-8</t>
  </si>
  <si>
    <t>Panelis DSC PC-1616PCB+Kārba</t>
  </si>
  <si>
    <t>Zvanu poga 1p 220V z/a  + karba</t>
  </si>
  <si>
    <t>Būvdarbu apjomi  3-8</t>
  </si>
  <si>
    <t>Skapis 19" 27U 600x800x1163mm ar stikla d. ar termostatu un ventilatoriem</t>
  </si>
  <si>
    <t>Fona mūzikas avots, PLENA PLE-SDT</t>
  </si>
  <si>
    <t>Kontrolieris, LBB 1990/00</t>
  </si>
  <si>
    <t>Maršrutētājs, LBB 1992/00</t>
  </si>
  <si>
    <t>Pastiprinātājs 240W, LBB 1935/00</t>
  </si>
  <si>
    <t>Barošanas avots ar akumulatoru lādētāju, PLN24CH12</t>
  </si>
  <si>
    <t>Izziņošanas sistēmas vadības pults, LBB 1956/00</t>
  </si>
  <si>
    <t>Trauksmes ziņojumu papild  klaviatūra , LBB 1957/00</t>
  </si>
  <si>
    <t>Skaļrunis 6W, LC1-UM06E8</t>
  </si>
  <si>
    <t>Skaļrunis 9W, LBC3018/01</t>
  </si>
  <si>
    <t>Kabelis, 2x1 E30</t>
  </si>
  <si>
    <t>Gluda caurule, D=20mm</t>
  </si>
  <si>
    <t>Gofrēta caurule, D=20mm</t>
  </si>
  <si>
    <t>Akumulators 12V 65Ah</t>
  </si>
  <si>
    <t>Ugunsdrošās putas un aizdares</t>
  </si>
  <si>
    <t>PLN‑1EOL Plena EOL plate</t>
  </si>
  <si>
    <t>Zvanu pogas</t>
  </si>
  <si>
    <t>19</t>
  </si>
  <si>
    <t>Palīgmateriāli un stiprinājumi</t>
  </si>
  <si>
    <t>20</t>
  </si>
  <si>
    <t>21</t>
  </si>
  <si>
    <t>Izpild dokumentacija</t>
  </si>
  <si>
    <t>Būvdarbu apjomi  4-1</t>
  </si>
  <si>
    <t>Saules iela 2 un Saules iela 6/8</t>
  </si>
  <si>
    <t xml:space="preserve"> ĀRĒJAIS ŪDENSVADS Ū1 </t>
  </si>
  <si>
    <t>PEHD elektrometināmu ūdensvada cauruļu OD63, PN10 izbūve būvgrāvī, virs gruntsūdens līmeņa - ieskaitot izlīdzinošo kārtu, apbērumu saskaņā ar ŪKT, LKT-8, tranšejas aizbēršanu, spiediena pārbaudi un dezinfekciju</t>
  </si>
  <si>
    <t>Dziļums 1.8 - 2.0 m</t>
  </si>
  <si>
    <t>PEHD elektrometināmu ūdensvada cauruļu OD110, PN10 izbūve būvgrāvī, virs gruntsūdens līmeņa - ieskaitot izlīdzinošo kārtu, apbērumu saskaņā ar ŪKT, LKT-8, tranšejas aizbēršanu, spiediena pārbaudi un dezinfekciju</t>
  </si>
  <si>
    <t>Cauruļvadu pamatojuma gultnes izveide b=0,15m un apbērums no augšas b=0,30m no vidēji rupjas smilts ar blīvēšanu pa kārtām tranšejā</t>
  </si>
  <si>
    <t>Ķeta veidgabali</t>
  </si>
  <si>
    <t>Atloku trejgabals</t>
  </si>
  <si>
    <t>DN100/100, PN10</t>
  </si>
  <si>
    <t>Enkurojošs atloka adapteris PE caurulēm</t>
  </si>
  <si>
    <t>DN100, PN10</t>
  </si>
  <si>
    <t>Enkurojošs atloka adapteris ķeta caurulēm</t>
  </si>
  <si>
    <t>Atloku īscaurules</t>
  </si>
  <si>
    <t>DN100, PN10, L=0,5m</t>
  </si>
  <si>
    <t>DN100, PN10, L=0,3m</t>
  </si>
  <si>
    <t>PE veidgabali</t>
  </si>
  <si>
    <t>EM trejgabals PE caurules pievienošanai</t>
  </si>
  <si>
    <t>OD110, PN10</t>
  </si>
  <si>
    <t>EM līkumi</t>
  </si>
  <si>
    <t>EM līkums ar ārējo diametru 110 mm, 90°</t>
  </si>
  <si>
    <t>PE pārejas</t>
  </si>
  <si>
    <t>EM PE pāreja OD110/63</t>
  </si>
  <si>
    <t>Ūdensvada aizbīdnis ar atlokiem</t>
  </si>
  <si>
    <t>Pazemes tipa ūdensvada aizbīdnis ar atlokiem</t>
  </si>
  <si>
    <t xml:space="preserve">Pazemes tipa apkalpes ventilis ar pagarinātājvārpstu un ķeta kapi abi gali ar noturīgu uzstiepi PE-caurules pievienojumam </t>
  </si>
  <si>
    <t>DN50, PN10</t>
  </si>
  <si>
    <t>Komercuzskaites kombinētais mēraparats</t>
  </si>
  <si>
    <t>DN100/DN20 kl. "R160"</t>
  </si>
  <si>
    <t>AKAS</t>
  </si>
  <si>
    <t>Saliekamā dzelzsbetona grodu aka d2000, ar iebūves dziļumu:</t>
  </si>
  <si>
    <t>Dziļums 2.0 - 2.5 m</t>
  </si>
  <si>
    <t>Vāki</t>
  </si>
  <si>
    <t>"Peldoša" tipa akas vāks d700mm, 400kN ar eņģi un slēdzams,  ar izbūvi bruģakmeņa segumā, saskaņā ar tipveida rasējumu ŪKT, LKT-13</t>
  </si>
  <si>
    <t>Aizsargčaula dz. betona akas sienā PE caurulei</t>
  </si>
  <si>
    <t>OD110mm caurulei</t>
  </si>
  <si>
    <t xml:space="preserve">DAŽĀDI </t>
  </si>
  <si>
    <t xml:space="preserve">Betona balsti C16/20 </t>
  </si>
  <si>
    <t>Pieslēgumi esošām komunikācijām</t>
  </si>
  <si>
    <t xml:space="preserve">Pieslēgums pie esoša ūdensvada d100mm </t>
  </si>
  <si>
    <t>Šķērsojumi</t>
  </si>
  <si>
    <t>Elektrības kabeļa stiprinājums būvgrāvī</t>
  </si>
  <si>
    <t>Aizsargčaulas el. kabeļu aizsardzībai</t>
  </si>
  <si>
    <t>Siltumtrases  stiprinājums būvgrāvī</t>
  </si>
  <si>
    <t>ŪDENSVADA IEVADA MEZGLS ĒKĀ</t>
  </si>
  <si>
    <t>Ūdensvada ievads ēkā Saules 2, tajā skaitā:
- siltumizolācijas ar foliju caurulei OD 63 L=3,6 m uzstādīšana;
 - caurumu ēku pamatos urbšana;                                                                                      - tērauda čaula Dn219x7,0, L=1.0m ;                                                                                                                                
-ievada hermetizēšana</t>
  </si>
  <si>
    <t>Ūdensvada ievads ēkā Saules 2, tajā skaitā:
- siltumizolācijas ar foliju caurulei OD 110 L=3,6 m uzstādīšana;
 - caurumu ēku pamatos urbšana;                                                                                      - tērauda čaula Dn219x7,0, L=1.0m ;                                                                                                                                
-ievada hermetizēšana</t>
  </si>
  <si>
    <t>SADZĪVES KANALIZĀCIJA K1</t>
  </si>
  <si>
    <t>PP gludsienu  kanalizācijas caurules OD110mm  (8kN/m2), izbūve būvgrāvī virs gruntsūdens līmeņa - ieskaitot izlīdzinošo kārtu un apbērumu saskaņā ar ŪKT, LKT-8, tranšejas aizbēršanu, blietēšanu  un pārbaudi</t>
  </si>
  <si>
    <t>Dziļums līdz 1.5 m</t>
  </si>
  <si>
    <t>PP gludsienu  kanalizācijas caurules OD160mm  (8kN/m2), izbūve būvgrāvī virs gruntsūdens līmeņa - ieskaitot izlīdzinošo kārtu un apbērumu saskaņā ar ŪKT, LKT-8, tranšejas aizbēršanu, blietēšanu  un pārbaudi</t>
  </si>
  <si>
    <t>Aizargčaula dz.betona akas sienā</t>
  </si>
  <si>
    <t>OD160 mm caurulei</t>
  </si>
  <si>
    <t>OD200 mm caurulei</t>
  </si>
  <si>
    <t>PP sadzīves kanalizācijas akas  DN560/500 ar iebūves dziļumu:</t>
  </si>
  <si>
    <t>"Peldoša" tipa akas vāks d500mm, 400kN ar eņģi un pašfiksējošu mehānismu, ar izbūvi bruģakmeņa brauktuves segumā, saskaņā ar tipveida rasējumu ŪKT, LKT-13</t>
  </si>
  <si>
    <t>DAŽĀDI</t>
  </si>
  <si>
    <t>Pievienojums esošai sadzīves kanalizācijai d200mm esošā akā</t>
  </si>
  <si>
    <t>Pievienojums esošai sadzīves kanalizācijai d150mm projektējamā akā</t>
  </si>
  <si>
    <t>Kanalizācijas akas remonts</t>
  </si>
  <si>
    <t>Esošās kanalizācijas akas remonts (betonēšanas darbi, pārseguma, virsējā gredzena un lūkas 400 kN nomaiņa)</t>
  </si>
  <si>
    <t>Tērauda čaula ēkas pamatā</t>
  </si>
  <si>
    <t xml:space="preserve">Tērauda čaula Dn273x8.0, L=1.0m kanalizācijas ievadā ar tālāko ievadu hermetizēšanu                                                                                                                               </t>
  </si>
  <si>
    <t>Ūdensvada stiprinājums būvgrāvī</t>
  </si>
  <si>
    <t>RAŽOŠANAS KANALIZĀCIJA K3 (NO VIRTUVES) Saules iela 2 un Saules iela 6/8</t>
  </si>
  <si>
    <t>PP gludsienu kanalizācijas caurules OD110mm  (8kN/m2), izbūve būvgrāvī virs gruntsūdens līmeņa - ieskaitot izlīdzinošo kārtu, apbērumu, tranšejas aizbēršanu un pārbaudi</t>
  </si>
  <si>
    <t>Tauku atdalītājs</t>
  </si>
  <si>
    <t>Rūpnieciski izgatavots tauku atdalītājs ACO Lipumax P-B NS2 (vai analogs) ar ražību 2 l/s no PE polietilēna tvertnes ar DN1320, H=1.91m komplektā ar ķeta lūku (slodzes klase C400 (40 t)), izvietošanai bruģakmeņa braukšanas zonā, tauku līmeņa signalizatoru ar ekranēto kabeli L= ap 20m, dzelzsbetona pamatni (2.gab.) ar enkurojošiem elementiem saskaņā ar lapu ŪKT, LKT-7</t>
  </si>
  <si>
    <t>Saliekamā dzelzsbetona grodu aka d1000mm (kontrolaka K1-4), izbūve būvgrāvī virs gruntsūdens līmeņa ar  hidroizolāciju ar iebūves dziļumu:</t>
  </si>
  <si>
    <t>Ķeta akas vāks DN700mm, 400kN ar eņģi un pašfiksējošu mehānismu, ar izbūvi bruģakmens zonā, saskaņā ar tipveida rasējumu ŪKT, LKT-13</t>
  </si>
  <si>
    <t>Aizsargčaula dz.betona akas sienā</t>
  </si>
  <si>
    <t>OD110 mm caurulei</t>
  </si>
  <si>
    <t>LIETUS ŪDENS KANALIZĀCIJA K2 (no akas K2-11 (ieskaitot) līdz akai K2-21 (ieskaitot)</t>
  </si>
  <si>
    <t>PP dubultsienu kanalizācijas caurules OD110mm  (8kN/m2), izbūve būvgrāvī virs gruntsūdens līmeņa - ieskaitot izlīdzinošo kārtu, apbērumu, tranšejas aizbēršanu un pārbaudi</t>
  </si>
  <si>
    <t>Dziļums līdz 1.0 m</t>
  </si>
  <si>
    <t>PP dubultsienu kanalizācijas caurules OD200mm  (8kN/m2), izbūve būvgrāvī virs gruntsūdens līmeņa - ieskaitot izlīdzinošo kārtu, apbērumu, tranšejas aizbēršanu un pārbaudi</t>
  </si>
  <si>
    <t>Dziļums 1.5 - 2.0 m</t>
  </si>
  <si>
    <t>PP dubultsienu kanalizācijas caurules OD250mm  (8kN/m2), izbūve būvgrāvī virs gruntsūdens līmeņa - ieskaitot izlīdzinošo kārtu, apbērumu, tranšejas aizbēršanu un pārbaudi</t>
  </si>
  <si>
    <t>PP dubultsienu kanalizācijas caurules OD315mm  (8kN/m2), izbūve būvgrāvī virs gruntsūdens līmeņa - ieskaitot izlīdzinošo kārtu, apbērumu, tranšejas aizbēršanu un pārbaudi</t>
  </si>
  <si>
    <t>Dziļums 2.5 - 3.0 m</t>
  </si>
  <si>
    <t>PP dubultsienu kanalizācijas caurules OD315mm  (8kN/m2), izbūve būvgrāvī zem gruntsūdens līmeņa - ieskaitot izlīdzinošo kārtu, apbērumu, tranšejas aizbēršanu un pārbaudi</t>
  </si>
  <si>
    <t>Dziļums 3.0 - 3.5 m</t>
  </si>
  <si>
    <t>Dziļums 3.5 - 4.0 m</t>
  </si>
  <si>
    <t>PP trejgabals ar 90°atzaru komplektā ar PP līkni 45° (2.gab.),  krītcaurule un detaļu komplekts tās stiprināšanai dzelzbetona grodu akas sienā</t>
  </si>
  <si>
    <t>OD110mm</t>
  </si>
  <si>
    <t>OD200mm</t>
  </si>
  <si>
    <t>PP dubultsienu kanalizācijas caurules  (8kN/m2) izbūvei pārkritumu akā</t>
  </si>
  <si>
    <t>OD250 mm caurulei</t>
  </si>
  <si>
    <t>OD315 mm caurulei</t>
  </si>
  <si>
    <t>Saliekamās dzelzsbetona grodu akas d1000mm, izbūve sausā būvgrāvī ar iebūves dziļumu:</t>
  </si>
  <si>
    <t>Saliekamās dzelzsbetona grodu akas d1500mm, izbūve mitrā būvgrāvī ar iebūves dziļumu:</t>
  </si>
  <si>
    <t>PP lietus kanalizācijas akas  DN560/500 ar iebūves dziļumu:</t>
  </si>
  <si>
    <t xml:space="preserve">Teleskopiskas PEH lietus ūdeņu gūlijas PP cauruļu sistēmām - ieskaitot visus rakšanas darbus, visu cauruļu pievienojumus, aku aprīkojumu,  četrkantīga ķeta lūku ar restēm (400 kN), ar nostādināšanas daļu 0.70m, kā arī pārbaudes (caurules diametrs 400/315 šahtas diametrs) </t>
  </si>
  <si>
    <t xml:space="preserve">Lietus notekas DN100 revīzija no čuguna montējama zemē ar gružu sietu un sifonu, slodzes klase L15 atbilstoši EN1253-1, ieskaitot visus rakšanas darbus, visu cauruļu pievienojumus, kā arī pārbaudes </t>
  </si>
  <si>
    <t xml:space="preserve">Līnijveida drenāžas sistēma (lietus ūdens savākšanas kanāls), ieskaitot visus rakšanas darbus, visu cauruļu pievienojumus,  kā arī pārbaudes </t>
  </si>
  <si>
    <t xml:space="preserve">Līnijveida drenāžas kanāls Multiline V150S (firmas ACO) vai analogs no polimērbetona ar garumu L=25,5m komplektā ar smilšķērāju L=0,5m un ķeta noslēgrežģi (spraišļrežģis SW 12 mm) ar slodzes klasi C250 </t>
  </si>
  <si>
    <t xml:space="preserve">Līnijveida drenāžas kanāls Multiline V150S (firmas ACO) vai analogs no polimērbetona ar garumu L=3,0m komplektā ar smilšķērāju L=0,5m un ķeta noslēgrežģi (spraišļrežģis SW 12 mm) ar slodzes klasi D400 </t>
  </si>
  <si>
    <t xml:space="preserve">Punktveida drenāžas sistēma, ieskaitot visus rakšanas darbus, visu cauruļu pievienojumus,  kā arī pārbaudes </t>
  </si>
  <si>
    <t>Polimērbetona traps (aka) 300 x 300mm (ar izvietojumu vējtvera grīdās) ar ķeta GGG rāmi un noslēgrežģi, ar duļķu uztvērēju (PP), sagatavēm ar gumijas O-Ring īscaurulēm DN 100 ar izņemamu sifonu</t>
  </si>
  <si>
    <t>Sadzīves kanalizācijas stiprinājums būvgrāvī</t>
  </si>
  <si>
    <t>Demontāžas darbi</t>
  </si>
  <si>
    <t>Sadzīves kanalizacijas cauruļvadu demontāža un utilizācija</t>
  </si>
  <si>
    <t>Sadzīves kanalizācijas akas demontāža un utilizācija</t>
  </si>
  <si>
    <t>Siltumtrases ar kanālu demontāža</t>
  </si>
  <si>
    <t>Lietus ūdens kanalizacijas cauruļvadu demontāža un utilizācija</t>
  </si>
  <si>
    <t>Lietus ūdens kanalizācijas akas demontāža un utilizācija</t>
  </si>
  <si>
    <t>Lietus ūdens notekas sistēma Saules 2 no jumta (sk. jumta griezumus AR daļā)</t>
  </si>
  <si>
    <t>Horizontālā jumta noteka (traps) Dn70/100 (HL64 vai analogs) komplektā ar siltumizolāciju, lapu ķērāju un apsildi)</t>
  </si>
  <si>
    <t>Drenāžas caurule PVC OD110 L=1,65 m komplektā ar uzmavu jumta trapa savienošanai</t>
  </si>
  <si>
    <t>Skārds ar polimēra pārklājumu vertikālās notekas (160x160mm) komplektā ar stiprinājuma elementiem</t>
  </si>
  <si>
    <t>Notekcaurules uzgalis 160x160 45°</t>
  </si>
  <si>
    <t>Pārplūdes notekas caurule PVC OD110</t>
  </si>
  <si>
    <t>Lietus ūdens notekas sistēma Saules 6/8 no jumta (sk. jumta griezumus AR daļā)</t>
  </si>
  <si>
    <t>Drenāžas caurule PVC OD110 L=1,6 m komplektā ar uzmavu jumta trapa savienošanai</t>
  </si>
  <si>
    <t>Skārds ar polimēra pārklājumu kantainas horizontālās notekas 110x110mm  ar krituma virzienu komplektā ar savienojuma un stiprinājuma elementiem</t>
  </si>
  <si>
    <t>Skārds ar polimēra pārklājumu kantainas vertikālās notekas (110x110mm)  komplektā ar savienojuma un  stiprinājuma elementiem</t>
  </si>
  <si>
    <t>Lietus ūdens savākšanas piltuve ar pretgružu sietu - pārejā uz notekcauruli komplektā ar caurules līkumiem  45° (2.gab.) 110x110mm</t>
  </si>
  <si>
    <t>Pāreja no kantainas 110x100 mm uz apaļo sistēmas OD110</t>
  </si>
  <si>
    <t>Gala noslēgs kantainai notekai 110x110mm</t>
  </si>
  <si>
    <t>Kantainas notekcaurules uzgalis 110x110 45°</t>
  </si>
  <si>
    <t>Grunts nomaiņa</t>
  </si>
  <si>
    <t xml:space="preserve">Esošās nelabvelīgas grunts (uzbērtā, mālainā u.c.) izņemšana un aizvešana </t>
  </si>
  <si>
    <t>Esošās grunts aizvietošana ar grunti, ar kuru sasniedzama blietēšanas pakāpe Dr≥95 % (smilts)</t>
  </si>
  <si>
    <t>Būvdarbu apjomi  4-2</t>
  </si>
  <si>
    <t>Rūpnieciski izolētas caurules,  ø76/160</t>
  </si>
  <si>
    <t xml:space="preserve">Rūpnieciski izolētas caurules, ø48/125  </t>
  </si>
  <si>
    <t>Izolēti vārsti  ar 1 servisa krānu(iztecēs krāns-ø42/110) , ø57/140</t>
  </si>
  <si>
    <t>Izolēti T-atzari ar servisa krānu  1 servisa krānu(iztecēs krāns-ø42/110) ø48/110</t>
  </si>
  <si>
    <t>Savienojuma uzmava rūpnieciski izolētām caurulēm  ø89/180</t>
  </si>
  <si>
    <t>Savienojuma uzmava rūpnieciski izolētām caurulēm  ø76/160</t>
  </si>
  <si>
    <t>Savienojuma uzmava rūpnieciski izolētām caurulēm  ø48/125</t>
  </si>
  <si>
    <t>Dz./b. Grods  KC-10-7,5</t>
  </si>
  <si>
    <t xml:space="preserve">Dz./b. grodu vāks, h=150mm, KCP-10  </t>
  </si>
  <si>
    <t>Čuguna lūka ø 700 peldošā tipa (slodze 40t)</t>
  </si>
  <si>
    <t>Bloks  FBS 12-3-3</t>
  </si>
  <si>
    <t>Šķembu pamatslānis</t>
  </si>
  <si>
    <t>m3</t>
  </si>
  <si>
    <t>Rūpnieciski izolēts līkums, ø76/160 90° 1.0x1.0m</t>
  </si>
  <si>
    <t>Rūpnieciski izolēts līkums ø48/125  90° 1,0x1,0m;</t>
  </si>
  <si>
    <t>Rūpnieciski izolēts vertikāls līkums ø76/160  90° 1.5x1.5</t>
  </si>
  <si>
    <t>Rūpnieciski izolēts vertikāls līkums ø48/125  90° 1,5x1,5m;</t>
  </si>
  <si>
    <t>Brīdinājuma lenta</t>
  </si>
  <si>
    <t>Iegriešana esošajiem siltumtīkliem ø89/180</t>
  </si>
  <si>
    <t>Kompensācijas spilveni</t>
  </si>
  <si>
    <t>Izolācija starp telekomunikācijas tīkliem un siltumtīkliem</t>
  </si>
  <si>
    <t>Elastīgais ievads (ø76/160)</t>
  </si>
  <si>
    <t>Elastīgais ievads (ø48/125)</t>
  </si>
  <si>
    <t>Atgaisotājs DN25</t>
  </si>
  <si>
    <t>Signalizācija</t>
  </si>
  <si>
    <t>Avārijas signalizācijas kārba</t>
  </si>
  <si>
    <t>Kabeļa izvads gala cepurē</t>
  </si>
  <si>
    <t>Detektors</t>
  </si>
  <si>
    <t>Detektora savienojums</t>
  </si>
  <si>
    <t>Montāžas darbi</t>
  </si>
  <si>
    <t>Rūpnieciski izolēto cauruļu Ø76/160 noguldīšana un montāža tranšejā</t>
  </si>
  <si>
    <t>Tas pats, Ø 48/125</t>
  </si>
  <si>
    <t>Ēkā cauruma aiztaisīšana Saules iela 6/8</t>
  </si>
  <si>
    <t xml:space="preserve">Seguma noņemšana (zaļa zona) </t>
  </si>
  <si>
    <t xml:space="preserve"> Asfalta seguma atjaunošana  skatīt GP daļā</t>
  </si>
  <si>
    <t>Grunts izstrāde ar ekskavatoru un aizvešana</t>
  </si>
  <si>
    <t>Grunts izstrāde bez mehānismu pielietošanas</t>
  </si>
  <si>
    <t>Pamatnes ierīkošana zem cauruļvadiem no smilts bez māla un akmeņu piejaukuma b=0,1m</t>
  </si>
  <si>
    <t>Tranšejas aizbēršana ar smilti ar mehānismiem</t>
  </si>
  <si>
    <t>Tranšejas aizbēršana bez mehānismiem</t>
  </si>
  <si>
    <t>Pamatnes ierīkošana zem mezgliem no smilts</t>
  </si>
  <si>
    <t>Būvdarbu apjomi  4-3</t>
  </si>
  <si>
    <t>ELT Tīklu izbūve Saules iela 6/8, Saules iela 2</t>
  </si>
  <si>
    <t>Kabelis ar vara dz. NYY-J 4x120</t>
  </si>
  <si>
    <t>Kabelis ar vara dz. NYY-J 4x25</t>
  </si>
  <si>
    <t>Gala apdare 4 dzīslu kabelim šķ. 120mm2</t>
  </si>
  <si>
    <t>Gala apdare 4 dzīslu kabelim šķ. 25mm2</t>
  </si>
  <si>
    <t xml:space="preserve">Gofrētas caurules PE D=110mm </t>
  </si>
  <si>
    <t xml:space="preserve">Gofrētas caurules PE D=75mm </t>
  </si>
  <si>
    <t>Brīdinājuma lenta 80mm sarkana</t>
  </si>
  <si>
    <t>Tranšejas rakšana un aizbēršana viena līdz divu kabeļu (caurules) guldīšanai 1m dziļumā</t>
  </si>
  <si>
    <t>Kabeļa ievēršana esošā caurulē (Saules iela 6/8 ēkā)</t>
  </si>
  <si>
    <t>Kabeļa ievēršana esošā caurulē (Saules iela 2 ēkā)</t>
  </si>
  <si>
    <t>Esošo kabeļu aizsardzība</t>
  </si>
  <si>
    <t>Dalītā caurule PE D=110mm EVOCAB SPLIT</t>
  </si>
  <si>
    <t>Tranšejas rakšana un aizbēršana viena  0,4 kV kabeļu aizsardzībai</t>
  </si>
  <si>
    <t>Zemējuma komtūrs Saules iela 6/8, Saules iela 2</t>
  </si>
  <si>
    <t>Zemējuma stieple Fe/Zn D10</t>
  </si>
  <si>
    <t>Zemējuma stienis Fe/Zn D20 L1500</t>
  </si>
  <si>
    <t>Diagonāla klemme lentes un stieņa savienošanai</t>
  </si>
  <si>
    <t>Tranšejas rakšana un aizbēršana zemējuma kontūram</t>
  </si>
  <si>
    <t>Ārējais apgaismojums Saules iela 6/8, Saules iela 2</t>
  </si>
  <si>
    <t>Kabelis ar vara dz. CYKY 5x2,5</t>
  </si>
  <si>
    <t>Gala apdare 5 dzīslu kabelim šķ. 2,5mm2</t>
  </si>
  <si>
    <t xml:space="preserve">Gofrētas caurules PE D=40mm </t>
  </si>
  <si>
    <t>Tranšejas rakšana un aizbēršana viena līdz divu kabeļu (caurules) guldīšanai 0.7m dziļumā</t>
  </si>
  <si>
    <t>LED gaismeklis  1x39W, 4800lm, 3000K, IP65, IK07  MAXI FRANCO LED antracitu krāsa vai ekvivalents</t>
  </si>
  <si>
    <t>Apgaismojuma stabs MAXI FRANCO H1000 D60 antracitu krāsa</t>
  </si>
  <si>
    <t>Gaismekļu stiprinājumu komplekts apg. stabam MAXI FRANCO</t>
  </si>
  <si>
    <t>Kabelis ar vara dz. CYKY 3x2,5</t>
  </si>
  <si>
    <t xml:space="preserve">Gofrētas caurules PE D=20mm </t>
  </si>
  <si>
    <t>LED gaismeklis  1x39W, 3400lm, 3000K, IP65, IK09  DOOKU400 Power LED antracitu krāsa vai ekvivalents</t>
  </si>
  <si>
    <t xml:space="preserve">Gaismekļu stiprinājumu komplekts pie sienām DOKUU </t>
  </si>
  <si>
    <t>Tranšejas rakšana un aizbēršanu viena līdz divu kabeļu (caurules) gūldīšanai 0.7m dziļumā</t>
  </si>
  <si>
    <t>Iebūvējams zemē LED gaismeklis  1x39W, 3200lm, 3000K, IP67, IK09  NABOO LED 290 antracitu krāsa vai ekvivalents</t>
  </si>
  <si>
    <t>Montāžas kārba gaismeklim  NABOO LED 290</t>
  </si>
  <si>
    <t>VISPĀRĪGIE DARBI</t>
  </si>
  <si>
    <t>EPL digitālā uzmērīšana</t>
  </si>
  <si>
    <t>obj.</t>
  </si>
  <si>
    <t>El. mērījumi</t>
  </si>
  <si>
    <t>Izpilddokumentācija</t>
  </si>
  <si>
    <t>Kabeļu komutācijas sadalne KKM-4-006 (RAL 7044) vai ekvivalents</t>
  </si>
  <si>
    <t>Pamatne PKKM-4</t>
  </si>
  <si>
    <t>Drošinātājs NH00 40A</t>
  </si>
  <si>
    <t>Drošinātājs NH00 25A</t>
  </si>
  <si>
    <t>Atkārtots zemējums sadalnēm KKM</t>
  </si>
  <si>
    <t>Keramzīts</t>
  </si>
  <si>
    <t>l</t>
  </si>
  <si>
    <t>Marķējumi sadalnēm un kabeļiem</t>
  </si>
  <si>
    <t>Esošo kabeļu pārslēgšana pie KKM sadalnēm</t>
  </si>
  <si>
    <t>Esošās sadalnes demontāža</t>
  </si>
  <si>
    <t>Kabelis ar Al dz. NAYY-J 5x35</t>
  </si>
  <si>
    <t>Gala apdare 5 dzīslu kabelim šķ. 35mm2</t>
  </si>
  <si>
    <t>Apgaismojuma stabs DOKUU H4000(+500mm) D102 antracitu krāsa ar pamatni</t>
  </si>
  <si>
    <t>Gaismekļu stiprinājumu komplekts apg. stabam DOKUU  L veida</t>
  </si>
  <si>
    <t>Spaiļu komplekts SV15 Ensto</t>
  </si>
  <si>
    <t>Automātslēdzis 1f, 6A/C</t>
  </si>
  <si>
    <t>Kabelis ar vara dz. CYKY 5x6</t>
  </si>
  <si>
    <t>Gala apdare 5 dzīslu kabelim šķ. 6mm2</t>
  </si>
  <si>
    <t xml:space="preserve">Gofrētas caurules PE D=50mm </t>
  </si>
  <si>
    <t>LED gaismeklis E27 10W, 800lm, 3000K, IP54, IK08  ALFA LED H1000 antracitu krāsa ar stiprinājumiem vai ekvivalents</t>
  </si>
  <si>
    <t>Ielu (brauktuvju) asfaltbetona seguma demontāža</t>
  </si>
  <si>
    <t>Ielu (brauktuvju) asfaltbetona seguma atjaunošana</t>
  </si>
  <si>
    <t>Teritorijas labiekārtošana</t>
  </si>
  <si>
    <t>Kabelis ar vara dz. H07RN-F 5x6</t>
  </si>
  <si>
    <t xml:space="preserve">Gofrētas caurules PE D=25mm </t>
  </si>
  <si>
    <t>Caurules guldīšana atbalsta sienā</t>
  </si>
  <si>
    <t>Iebūvējams sienā LED gaismeklis E27 10W, 800lm, 3000K, IP54, IK08  ALFA LED antracitu krāsa vai ekvivalents</t>
  </si>
  <si>
    <t xml:space="preserve">Montāžas kārba gaismeklim ALFA LED </t>
  </si>
  <si>
    <t> Kopā:</t>
  </si>
  <si>
    <t>  </t>
  </si>
  <si>
    <t>Materiālu, grunts apmaiņas un būvgružu transporta izdevumi 4%</t>
  </si>
  <si>
    <t>Tiešās izmaksas kopā:</t>
  </si>
  <si>
    <t>Būvdarbu apjomi  4-5</t>
  </si>
  <si>
    <t>VST tīkls</t>
  </si>
  <si>
    <t>Kabelis  1G MM 300m 850nm ārējais  8 dzislu</t>
  </si>
  <si>
    <t xml:space="preserve">Tranšejas  rakšana   un  aizbēršana    ar  blietēšanu viena   kabeļu (caurules)  guldīšanai  </t>
  </si>
  <si>
    <t>PVC  caurule (750N,3.klase) diam.40mm</t>
  </si>
  <si>
    <t>Optiskais adapters SC</t>
  </si>
  <si>
    <t>Panelis optiskais 19" 1U "Veni" bez priekšplates</t>
  </si>
  <si>
    <t>Optiskā paneļa priekšplate 1U 12 SC/MTRJ/E2000 Simplex "Veni"</t>
  </si>
  <si>
    <t>Kasete optiska ar vāku 12-v.</t>
  </si>
  <si>
    <t xml:space="preserve">Spraudņaukla SC MMM  2m </t>
  </si>
  <si>
    <t>Opt.termo caurule 45mm</t>
  </si>
  <si>
    <t>Video tīkls</t>
  </si>
  <si>
    <t>Kabelis UTP 6eCat 4x2x0,5 ārējais</t>
  </si>
  <si>
    <t>Cinkots  metāla  balsts H=5.5m</t>
  </si>
  <si>
    <t>Metāla  balsta  betona  pamats</t>
  </si>
  <si>
    <t>Apgaismes  balsta  gūmijas  blīve</t>
  </si>
  <si>
    <t>Būvdarbu apjomi  5-1</t>
  </si>
  <si>
    <t>Objekta izspraušana un nostiprināšana dabā</t>
  </si>
  <si>
    <t>Ceļu un laukumu gultnes veidošana, noņemot esošo grunti  vidēji  0,70m biezumā, pārvietošana būvlaukuma robežās</t>
  </si>
  <si>
    <t>Zemes klātnes planēšana</t>
  </si>
  <si>
    <t>Esošas nogāzes reljefa maiņa</t>
  </si>
  <si>
    <t>Liekās grunts izvešāna uz būvuzņēmēja atbērtni</t>
  </si>
  <si>
    <t>Piebraucamais ceļš un stāvlakums (seguma tips 1)</t>
  </si>
  <si>
    <r>
      <rPr>
        <b/>
        <sz val="10"/>
        <rFont val="Times New Roman"/>
        <family val="1"/>
      </rPr>
      <t>m</t>
    </r>
    <r>
      <rPr>
        <b/>
        <vertAlign val="superscript"/>
        <sz val="10"/>
        <rFont val="Times New Roman"/>
        <family val="1"/>
      </rPr>
      <t>2</t>
    </r>
  </si>
  <si>
    <t>Ģeokompozīts Combigrid 30 Q1 vai ekvivalents</t>
  </si>
  <si>
    <t>Salizturīgās kārtas izbūve laukumam h=44cm</t>
  </si>
  <si>
    <t xml:space="preserve">Nesaistītu minerālmateriālu pamata nesošās apakškārtas 0/45 izbūve h=20cm </t>
  </si>
  <si>
    <t>60 mm smalka grants 0-16mm</t>
  </si>
  <si>
    <t xml:space="preserve">Betona bruģa ķieģelīši, piemēram Briker/decor 8 (150x150x80mm) vai ekvivalents, ar skalotu virsmu, pelēks </t>
  </si>
  <si>
    <t>Betona bruģakmens ieklāšana, piemēram PRIZMA 8 (200 X 100 X 80) vai ekvivalents, pelēks</t>
  </si>
  <si>
    <t>Betona bruģakmens ieklāšana, piemēram PRIZMA 8 (200 X 100 X 80) vai ekvivalents, balts ar skalotu virsmu</t>
  </si>
  <si>
    <t>Reljefa bruģis (strīpas) piemēram, Brikers PRIZMArizma 6 (200 X 100 X 60); balts</t>
  </si>
  <si>
    <t>Gājēju ceceliņi un transportam (seguma tips 2)</t>
  </si>
  <si>
    <t>Salizturīgās kārtas izbūve laukumam h=30cm</t>
  </si>
  <si>
    <t>Sausais betona maisījums ar cementa/ smilts attiecību 1:8</t>
  </si>
  <si>
    <t>Betona bruģa ķieģelīši, piemēram Briker/decor 8, pelēks vai ekvivalents</t>
  </si>
  <si>
    <t>Betona bruģa ķieģelīši, piemēram Briker/decor 8, melns vai ekvivalents</t>
  </si>
  <si>
    <t>Betona bruģa ķieģelīši, piemēram Briker/decor 8, balts vai ekvivalents</t>
  </si>
  <si>
    <t>Reljefa bruģis (PUMPAS) piemēram, Brikers PRIZMArizma 6 (200 X 100 X 60); balts</t>
  </si>
  <si>
    <r>
      <rPr>
        <sz val="10"/>
        <rFont val="Times New Roman"/>
        <family val="1"/>
      </rPr>
      <t xml:space="preserve">Labiekārtojuma elements betona "PUMPA" </t>
    </r>
    <r>
      <rPr>
        <i/>
        <sz val="10"/>
        <rFont val="Times New Roman"/>
        <family val="1"/>
      </rPr>
      <t>skatīt pie labiekārtojuma elementiem</t>
    </r>
  </si>
  <si>
    <r>
      <rPr>
        <sz val="10"/>
        <rFont val="Times New Roman"/>
        <family val="1"/>
      </rPr>
      <t xml:space="preserve"> Gaiši pelēka granīta plākšņu josla (200x1000x50) </t>
    </r>
    <r>
      <rPr>
        <i/>
        <sz val="10"/>
        <rFont val="Times New Roman"/>
        <family val="1"/>
      </rPr>
      <t>skatīt pie apmaļu izbūves</t>
    </r>
  </si>
  <si>
    <t>Apmaļu izbūve</t>
  </si>
  <si>
    <t xml:space="preserve">Betona apmales BA100.20.08 izbūve uz betona C16/20 pamata </t>
  </si>
  <si>
    <t>Betona apmales BA100.22.15 izbūve uz betona C16/20 pamata</t>
  </si>
  <si>
    <t>Betona apmales BA100.30.15 izbūve uz betona C16/20 pamata</t>
  </si>
  <si>
    <t>Liekta betona apmale 150xR6; R1,5; R5</t>
  </si>
  <si>
    <t>Slīpās betona apmales BA100.300/200.15 izbūve uz betona C16/20 pamata</t>
  </si>
  <si>
    <t>Plastmasas apmales, h=90mm, ierīkošana</t>
  </si>
  <si>
    <t>Granīta plākšņu joslas, 200x1000x50, gaiši pelēks</t>
  </si>
  <si>
    <t>Oļu segums- ēkas apmale  (seguma tips IV)</t>
  </si>
  <si>
    <t>Esošās grunts pamatnes sagatavošana, izlīdzinot līdz vajadzīgajai atzīmei</t>
  </si>
  <si>
    <t>Ekstrudētais putupolistirols, b=50mm</t>
  </si>
  <si>
    <t>Ģeotekstils min 9 kN/m2</t>
  </si>
  <si>
    <t>Minerālmateriālu maisījums 22cm</t>
  </si>
  <si>
    <t>Skalotu oļu, frakc. 10-30, iestrāde, bvid=150mm</t>
  </si>
  <si>
    <t>Apzaļumošana</t>
  </si>
  <si>
    <t>Zāliena ierīkošana- augsnes/šķembu maisījums apsēts ar daudzgadīga zālāja sēklām</t>
  </si>
  <si>
    <t>Dekoratīvie Augi</t>
  </si>
  <si>
    <t>Melnzemes uzbērums dekoratīvajiem stādījumiem, h=400mm</t>
  </si>
  <si>
    <t>Spirea Japonica Macrophylla (Japānas spireja), h=0,7-0,8m</t>
  </si>
  <si>
    <t>Cotoneaster lucidus (spožā klintenes šķirne) h=0,6-0,7m</t>
  </si>
  <si>
    <t>Cornus mas (parastais kizils) h=1,2-1,5m</t>
  </si>
  <si>
    <t>Esošais žogs</t>
  </si>
  <si>
    <t>Esošā metāla žoga pārkrāsošana</t>
  </si>
  <si>
    <t>Mūra žoga izlīdzināšana ar monolītu betona joslu</t>
  </si>
  <si>
    <t>Nožogojumi un vārti</t>
  </si>
  <si>
    <t>Vārtiņi A  (TS-16)</t>
  </si>
  <si>
    <t>Grunts rakšana roku darbā</t>
  </si>
  <si>
    <t>Stabveida pamata, 300x300x900h, betonēšana (paredzot šķembu slāni, b=100mm, zem pamata pēdas)</t>
  </si>
  <si>
    <t>Cinkotu kvadrātcauruļu, 80x80x5, uzstādīšana betona pamatā, Hkop 2,3m</t>
  </si>
  <si>
    <t>Cinkota tērauda plāksne no apām pusēm, 830x1400(h)mmm, biezums - 3mm,TS-16</t>
  </si>
  <si>
    <t>Divviru vārti no cinkotas kvadrātveda caurules, 50x50mm, un cinkotas tērauda plāksnes no abām pusēm , 1600x1400(h)mm, biezums - 3mm,  skatīt lapā TS-16</t>
  </si>
  <si>
    <t>Perforēta, cinkota tērauda uzliku, b=2mm skatīt lapā TS-16</t>
  </si>
  <si>
    <t>Vārtiņi B</t>
  </si>
  <si>
    <t>Cinkota tērauda plāksne no apām pusēm, 940x1400(h)mmm, biezums - 3mm,TS-16</t>
  </si>
  <si>
    <t>Vienviru vārti no cinkotas kvadrātveda caurules, 50x50mm un inkotas tērauda plāksnes , 765x1400(h)mm, biezums - 3mm, skatīt lapā TS-16</t>
  </si>
  <si>
    <t>Atkritumu tvertņu nožogojums</t>
  </si>
  <si>
    <t xml:space="preserve">Stabveida pamata, 300x300x900h, betonēšana </t>
  </si>
  <si>
    <t>Cinkotu kvadrātcauruļu, 100x100x5, uzstādīšana betona pamatā, Hkop 2,3m</t>
  </si>
  <si>
    <t>Cinkota perforēta tērauda plāksne, h=1,5m, biezums - 2mm</t>
  </si>
  <si>
    <t>Bīdāmi vārti 1440x1500(h)m</t>
  </si>
  <si>
    <t>Labiekārtojuma elementi</t>
  </si>
  <si>
    <t>Sfērisks labiekārtojuma elements (TS-17)</t>
  </si>
  <si>
    <t>Skolas nosaukuma plāksne, izm 6330x1200(h)</t>
  </si>
  <si>
    <t>Ielu norobežojošie stabi 60x60x3mm, h=1m no zemes</t>
  </si>
  <si>
    <t>Velostatīvi Mmcite/lotlimit vai ekvivalents- tumši pelēks</t>
  </si>
  <si>
    <t>Āra krēsli piemēram SIXINCH/ ROCKIN GCHAIR vai ekvivalents TONIS - BALTS UN PELĒKS
sedvirsmu</t>
  </si>
  <si>
    <t>Atkritumu urna MMCITE/ RADIUM KR 120  vai ekvivalents - tumši pelēks</t>
  </si>
  <si>
    <t>Puķu podi Bloom/ Pot bez gaismas Ø99mm</t>
  </si>
  <si>
    <t>Puķu podi Bloom/ Pot bez gaismas Ø66mm</t>
  </si>
  <si>
    <t>Ceļa zīmes</t>
  </si>
  <si>
    <t>Ceļa zīmju cinkotu metāla balstu (diam. 60mm) uzstādīšana uz betona C16/20 pamata</t>
  </si>
  <si>
    <t>Ceļa zīme nr.537 tās uzstādīšana</t>
  </si>
  <si>
    <t>Ceļa zīme nr.206, tās uzstādīšana</t>
  </si>
  <si>
    <t>Ceļa zīme nr.417, tās uzstādīšana</t>
  </si>
  <si>
    <t>Ceļa zīme nr.301, tās uzstādīšana</t>
  </si>
  <si>
    <t>Ceļa zīme nr.414A, tās uzstādīšana</t>
  </si>
  <si>
    <t>Ceļa zīme nr.804, 844, 833, 849 tās uzstādīšana</t>
  </si>
  <si>
    <t>Esošās ēkas korpusa (Saules iela 2) demontāža (463.81 m3), iskaitot būvgružu savākšanu un utilizāciju. Paliekošās būves norobežošana un konservācija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</si>
</sst>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.00\ _L_s_-;\-* #,##0.00\ _L_s_-;_-* \-??\ _L_s_-;_-@_-"/>
    <numFmt numFmtId="166" formatCode="mmm\ dd"/>
    <numFmt numFmtId="167" formatCode="0.000"/>
    <numFmt numFmtId="168" formatCode="0.0"/>
    <numFmt numFmtId="169" formatCode="#,##0.00_ ;\-#,##0.00\ "/>
    <numFmt numFmtId="170" formatCode="#,##0_ ;\-#,##0\ 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MS Sans Serif"/>
      <family val="2"/>
    </font>
    <font>
      <sz val="11"/>
      <color indexed="8"/>
      <name val="Arial"/>
      <family val="2"/>
    </font>
    <font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10"/>
      <color indexed="8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 Baltic"/>
      <family val="1"/>
    </font>
    <font>
      <b/>
      <sz val="8"/>
      <name val="Times New Roman Baltic"/>
      <family val="1"/>
    </font>
    <font>
      <sz val="10"/>
      <name val="Times New Roman Baltic"/>
      <family val="0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u val="single"/>
      <sz val="10"/>
      <color indexed="10"/>
      <name val="Times New Roman"/>
      <family val="1"/>
    </font>
    <font>
      <b/>
      <i/>
      <sz val="10"/>
      <name val="Times New Roman Baltic"/>
      <family val="0"/>
    </font>
    <font>
      <b/>
      <vertAlign val="superscript"/>
      <sz val="10"/>
      <name val="Times New Roman"/>
      <family val="1"/>
    </font>
    <font>
      <b/>
      <i/>
      <sz val="9"/>
      <name val="Times New Roman"/>
      <family val="1"/>
    </font>
    <font>
      <strike/>
      <sz val="8"/>
      <color indexed="10"/>
      <name val="Times New Roman"/>
      <family val="1"/>
    </font>
    <font>
      <strike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trike/>
      <sz val="8"/>
      <color rgb="FFFF0000"/>
      <name val="Times New Roman"/>
      <family val="1"/>
    </font>
    <font>
      <strike/>
      <sz val="10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164" fontId="0" fillId="0" borderId="0" applyFill="0" applyBorder="0" applyAlignment="0" applyProtection="0"/>
    <xf numFmtId="0" fontId="68" fillId="40" borderId="0" applyNumberFormat="0" applyBorder="0" applyAlignment="0" applyProtection="0"/>
    <xf numFmtId="0" fontId="69" fillId="41" borderId="1" applyNumberFormat="0" applyAlignment="0" applyProtection="0"/>
    <xf numFmtId="0" fontId="70" fillId="4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43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6" fillId="44" borderId="1" applyNumberFormat="0" applyAlignment="0" applyProtection="0"/>
    <xf numFmtId="0" fontId="77" fillId="0" borderId="6" applyNumberFormat="0" applyFill="0" applyAlignment="0" applyProtection="0"/>
    <xf numFmtId="0" fontId="0" fillId="45" borderId="7" applyNumberFormat="0" applyAlignment="0" applyProtection="0"/>
    <xf numFmtId="0" fontId="4" fillId="4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8" applyNumberFormat="0" applyFont="0" applyAlignment="0" applyProtection="0"/>
    <xf numFmtId="0" fontId="78" fillId="41" borderId="9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9" fillId="13" borderId="11" applyNumberFormat="0" applyAlignment="0" applyProtection="0"/>
    <xf numFmtId="0" fontId="10" fillId="51" borderId="12" applyNumberFormat="0" applyAlignment="0" applyProtection="0"/>
    <xf numFmtId="0" fontId="11" fillId="51" borderId="11" applyNumberFormat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16" fillId="52" borderId="17" applyNumberFormat="0" applyAlignment="0" applyProtection="0"/>
    <xf numFmtId="0" fontId="17" fillId="0" borderId="0" applyNumberFormat="0" applyFill="0" applyBorder="0" applyAlignment="0" applyProtection="0"/>
    <xf numFmtId="0" fontId="4" fillId="4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3" borderId="18" applyNumberFormat="0" applyAlignment="0" applyProtection="0"/>
    <xf numFmtId="0" fontId="21" fillId="0" borderId="19" applyNumberFormat="0" applyFill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</cellStyleXfs>
  <cellXfs count="539">
    <xf numFmtId="0" fontId="0" fillId="0" borderId="0" xfId="0" applyAlignment="1">
      <alignment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27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29" fillId="54" borderId="2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top"/>
    </xf>
    <xf numFmtId="0" fontId="30" fillId="54" borderId="20" xfId="0" applyFont="1" applyFill="1" applyBorder="1" applyAlignment="1">
      <alignment wrapText="1"/>
    </xf>
    <xf numFmtId="0" fontId="24" fillId="0" borderId="20" xfId="0" applyFont="1" applyBorder="1" applyAlignment="1">
      <alignment vertical="top"/>
    </xf>
    <xf numFmtId="0" fontId="24" fillId="54" borderId="20" xfId="0" applyFont="1" applyFill="1" applyBorder="1" applyAlignment="1">
      <alignment vertical="top"/>
    </xf>
    <xf numFmtId="166" fontId="18" fillId="0" borderId="20" xfId="0" applyNumberFormat="1" applyFont="1" applyBorder="1" applyAlignment="1">
      <alignment horizontal="center" vertical="top"/>
    </xf>
    <xf numFmtId="0" fontId="18" fillId="54" borderId="20" xfId="0" applyFont="1" applyFill="1" applyBorder="1" applyAlignment="1">
      <alignment vertical="top" wrapText="1"/>
    </xf>
    <xf numFmtId="0" fontId="18" fillId="0" borderId="0" xfId="0" applyFont="1" applyAlignment="1">
      <alignment horizontal="left" vertical="top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0" borderId="0" xfId="0" applyFont="1" applyFill="1" applyAlignment="1">
      <alignment horizontal="left" vertical="top"/>
    </xf>
    <xf numFmtId="0" fontId="8" fillId="0" borderId="22" xfId="91" applyFont="1" applyFill="1" applyBorder="1" applyAlignment="1">
      <alignment horizontal="center"/>
      <protection/>
    </xf>
    <xf numFmtId="0" fontId="34" fillId="0" borderId="22" xfId="91" applyFont="1" applyFill="1" applyBorder="1" applyAlignment="1">
      <alignment horizontal="center"/>
      <protection/>
    </xf>
    <xf numFmtId="0" fontId="35" fillId="0" borderId="22" xfId="91" applyFont="1" applyFill="1" applyBorder="1" applyAlignment="1">
      <alignment horizontal="center"/>
      <protection/>
    </xf>
    <xf numFmtId="0" fontId="8" fillId="54" borderId="22" xfId="91" applyFont="1" applyFill="1" applyBorder="1" applyAlignment="1">
      <alignment horizontal="center" vertical="center"/>
      <protection/>
    </xf>
    <xf numFmtId="0" fontId="33" fillId="54" borderId="22" xfId="91" applyFont="1" applyFill="1" applyBorder="1" applyAlignment="1">
      <alignment horizontal="left" vertical="center"/>
      <protection/>
    </xf>
    <xf numFmtId="0" fontId="36" fillId="54" borderId="20" xfId="0" applyFont="1" applyFill="1" applyBorder="1" applyAlignment="1">
      <alignment horizontal="center" vertical="center" wrapText="1"/>
    </xf>
    <xf numFmtId="0" fontId="8" fillId="54" borderId="20" xfId="0" applyFont="1" applyFill="1" applyBorder="1" applyAlignment="1" applyProtection="1">
      <alignment vertical="top" wrapText="1"/>
      <protection/>
    </xf>
    <xf numFmtId="0" fontId="8" fillId="54" borderId="20" xfId="0" applyFont="1" applyFill="1" applyBorder="1" applyAlignment="1">
      <alignment horizontal="center" vertical="center"/>
    </xf>
    <xf numFmtId="0" fontId="8" fillId="54" borderId="20" xfId="0" applyFont="1" applyFill="1" applyBorder="1" applyAlignment="1">
      <alignment vertical="top" wrapText="1"/>
    </xf>
    <xf numFmtId="0" fontId="8" fillId="54" borderId="20" xfId="0" applyFont="1" applyFill="1" applyBorder="1" applyAlignment="1">
      <alignment horizontal="left" vertical="top"/>
    </xf>
    <xf numFmtId="0" fontId="8" fillId="54" borderId="20" xfId="0" applyFont="1" applyFill="1" applyBorder="1" applyAlignment="1" applyProtection="1">
      <alignment horizontal="center" vertical="center"/>
      <protection locked="0"/>
    </xf>
    <xf numFmtId="0" fontId="8" fillId="54" borderId="23" xfId="93" applyFont="1" applyFill="1" applyBorder="1" applyAlignment="1">
      <alignment horizontal="left" vertical="center" wrapText="1"/>
      <protection/>
    </xf>
    <xf numFmtId="0" fontId="8" fillId="54" borderId="20" xfId="0" applyFont="1" applyFill="1" applyBorder="1" applyAlignment="1">
      <alignment horizontal="center" vertical="center" wrapText="1"/>
    </xf>
    <xf numFmtId="0" fontId="8" fillId="54" borderId="20" xfId="0" applyFont="1" applyFill="1" applyBorder="1" applyAlignment="1">
      <alignment horizontal="left" vertical="center" wrapText="1"/>
    </xf>
    <xf numFmtId="2" fontId="8" fillId="54" borderId="20" xfId="0" applyNumberFormat="1" applyFont="1" applyFill="1" applyBorder="1" applyAlignment="1">
      <alignment horizontal="center" vertical="center"/>
    </xf>
    <xf numFmtId="0" fontId="34" fillId="54" borderId="20" xfId="0" applyNumberFormat="1" applyFont="1" applyFill="1" applyBorder="1" applyAlignment="1">
      <alignment horizontal="center" vertical="center"/>
    </xf>
    <xf numFmtId="0" fontId="33" fillId="54" borderId="20" xfId="0" applyFont="1" applyFill="1" applyBorder="1" applyAlignment="1">
      <alignment vertical="top" wrapText="1"/>
    </xf>
    <xf numFmtId="0" fontId="8" fillId="54" borderId="20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top"/>
    </xf>
    <xf numFmtId="0" fontId="33" fillId="0" borderId="2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2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 vertical="top"/>
    </xf>
    <xf numFmtId="0" fontId="18" fillId="0" borderId="25" xfId="0" applyFont="1" applyBorder="1" applyAlignment="1">
      <alignment horizontal="center"/>
    </xf>
    <xf numFmtId="0" fontId="18" fillId="0" borderId="0" xfId="0" applyFont="1" applyAlignment="1">
      <alignment/>
    </xf>
    <xf numFmtId="0" fontId="8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18" fillId="0" borderId="0" xfId="0" applyFont="1" applyFill="1" applyAlignment="1">
      <alignment horizontal="left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left" vertical="center" wrapText="1"/>
    </xf>
    <xf numFmtId="0" fontId="33" fillId="0" borderId="22" xfId="91" applyFont="1" applyFill="1" applyBorder="1" applyAlignment="1">
      <alignment horizontal="center" vertical="center"/>
      <protection/>
    </xf>
    <xf numFmtId="0" fontId="34" fillId="0" borderId="22" xfId="91" applyFont="1" applyFill="1" applyBorder="1" applyAlignment="1">
      <alignment horizontal="center" vertical="center"/>
      <protection/>
    </xf>
    <xf numFmtId="0" fontId="35" fillId="0" borderId="22" xfId="91" applyFont="1" applyFill="1" applyBorder="1" applyAlignment="1">
      <alignment horizontal="left" vertical="center"/>
      <protection/>
    </xf>
    <xf numFmtId="0" fontId="27" fillId="53" borderId="22" xfId="148" applyFont="1" applyFill="1" applyBorder="1" applyAlignment="1">
      <alignment horizontal="center" vertical="center"/>
      <protection/>
    </xf>
    <xf numFmtId="0" fontId="26" fillId="53" borderId="22" xfId="0" applyFont="1" applyFill="1" applyBorder="1" applyAlignment="1">
      <alignment vertical="center"/>
    </xf>
    <xf numFmtId="49" fontId="8" fillId="53" borderId="22" xfId="0" applyNumberFormat="1" applyFont="1" applyFill="1" applyBorder="1" applyAlignment="1">
      <alignment horizontal="center"/>
    </xf>
    <xf numFmtId="2" fontId="18" fillId="53" borderId="22" xfId="0" applyNumberFormat="1" applyFont="1" applyFill="1" applyBorder="1" applyAlignment="1">
      <alignment horizontal="left" vertical="center"/>
    </xf>
    <xf numFmtId="0" fontId="18" fillId="54" borderId="26" xfId="0" applyFont="1" applyFill="1" applyBorder="1" applyAlignment="1">
      <alignment horizontal="center" vertical="center"/>
    </xf>
    <xf numFmtId="4" fontId="18" fillId="54" borderId="26" xfId="0" applyNumberFormat="1" applyFont="1" applyFill="1" applyBorder="1" applyAlignment="1">
      <alignment/>
    </xf>
    <xf numFmtId="0" fontId="8" fillId="54" borderId="26" xfId="92" applyFont="1" applyFill="1" applyBorder="1" applyAlignment="1">
      <alignment horizontal="center" vertical="center"/>
      <protection/>
    </xf>
    <xf numFmtId="4" fontId="18" fillId="54" borderId="26" xfId="0" applyNumberFormat="1" applyFont="1" applyFill="1" applyBorder="1" applyAlignment="1" applyProtection="1">
      <alignment horizontal="center" vertical="center"/>
      <protection/>
    </xf>
    <xf numFmtId="0" fontId="18" fillId="54" borderId="27" xfId="0" applyFont="1" applyFill="1" applyBorder="1" applyAlignment="1">
      <alignment horizontal="center" vertical="center"/>
    </xf>
    <xf numFmtId="0" fontId="18" fillId="54" borderId="27" xfId="0" applyFont="1" applyFill="1" applyBorder="1" applyAlignment="1">
      <alignment wrapText="1"/>
    </xf>
    <xf numFmtId="0" fontId="8" fillId="54" borderId="27" xfId="92" applyFont="1" applyFill="1" applyBorder="1" applyAlignment="1">
      <alignment horizontal="center" vertical="center"/>
      <protection/>
    </xf>
    <xf numFmtId="2" fontId="18" fillId="54" borderId="27" xfId="0" applyNumberFormat="1" applyFont="1" applyFill="1" applyBorder="1" applyAlignment="1">
      <alignment horizontal="center" vertical="center"/>
    </xf>
    <xf numFmtId="0" fontId="18" fillId="54" borderId="28" xfId="0" applyFont="1" applyFill="1" applyBorder="1" applyAlignment="1">
      <alignment horizontal="center" vertical="center"/>
    </xf>
    <xf numFmtId="4" fontId="18" fillId="54" borderId="28" xfId="0" applyNumberFormat="1" applyFont="1" applyFill="1" applyBorder="1" applyAlignment="1">
      <alignment wrapText="1"/>
    </xf>
    <xf numFmtId="0" fontId="8" fillId="54" borderId="28" xfId="92" applyFont="1" applyFill="1" applyBorder="1" applyAlignment="1">
      <alignment horizontal="center" vertical="center"/>
      <protection/>
    </xf>
    <xf numFmtId="4" fontId="18" fillId="54" borderId="28" xfId="0" applyNumberFormat="1" applyFont="1" applyFill="1" applyBorder="1" applyAlignment="1" applyProtection="1">
      <alignment horizontal="center" vertical="center"/>
      <protection/>
    </xf>
    <xf numFmtId="0" fontId="38" fillId="53" borderId="22" xfId="0" applyFont="1" applyFill="1" applyBorder="1" applyAlignment="1">
      <alignment horizontal="center"/>
    </xf>
    <xf numFmtId="0" fontId="27" fillId="53" borderId="22" xfId="0" applyFont="1" applyFill="1" applyBorder="1" applyAlignment="1">
      <alignment horizontal="center" vertical="center"/>
    </xf>
    <xf numFmtId="0" fontId="18" fillId="53" borderId="22" xfId="0" applyFont="1" applyFill="1" applyBorder="1" applyAlignment="1">
      <alignment horizontal="left" vertical="center"/>
    </xf>
    <xf numFmtId="0" fontId="38" fillId="54" borderId="26" xfId="0" applyFont="1" applyFill="1" applyBorder="1" applyAlignment="1">
      <alignment horizontal="center"/>
    </xf>
    <xf numFmtId="0" fontId="42" fillId="54" borderId="26" xfId="0" applyFont="1" applyFill="1" applyBorder="1" applyAlignment="1">
      <alignment vertical="center"/>
    </xf>
    <xf numFmtId="0" fontId="27" fillId="54" borderId="26" xfId="0" applyFont="1" applyFill="1" applyBorder="1" applyAlignment="1">
      <alignment horizontal="center" vertical="center"/>
    </xf>
    <xf numFmtId="0" fontId="18" fillId="54" borderId="26" xfId="0" applyFont="1" applyFill="1" applyBorder="1" applyAlignment="1">
      <alignment horizontal="left" vertical="center"/>
    </xf>
    <xf numFmtId="0" fontId="30" fillId="54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wrapText="1"/>
    </xf>
    <xf numFmtId="2" fontId="18" fillId="0" borderId="27" xfId="0" applyNumberFormat="1" applyFont="1" applyFill="1" applyBorder="1" applyAlignment="1">
      <alignment horizontal="center" vertical="center"/>
    </xf>
    <xf numFmtId="0" fontId="18" fillId="54" borderId="27" xfId="0" applyFont="1" applyFill="1" applyBorder="1" applyAlignment="1">
      <alignment vertical="center" wrapText="1"/>
    </xf>
    <xf numFmtId="0" fontId="8" fillId="54" borderId="27" xfId="111" applyFont="1" applyFill="1" applyBorder="1" applyAlignment="1">
      <alignment vertical="center" wrapText="1"/>
      <protection/>
    </xf>
    <xf numFmtId="0" fontId="18" fillId="54" borderId="27" xfId="0" applyFont="1" applyFill="1" applyBorder="1" applyAlignment="1">
      <alignment horizontal="center" vertical="center" wrapText="1"/>
    </xf>
    <xf numFmtId="167" fontId="18" fillId="54" borderId="27" xfId="0" applyNumberFormat="1" applyFont="1" applyFill="1" applyBorder="1" applyAlignment="1">
      <alignment horizontal="center" vertical="center"/>
    </xf>
    <xf numFmtId="0" fontId="8" fillId="54" borderId="27" xfId="0" applyFont="1" applyFill="1" applyBorder="1" applyAlignment="1">
      <alignment vertical="center" wrapText="1"/>
    </xf>
    <xf numFmtId="0" fontId="8" fillId="54" borderId="27" xfId="102" applyFont="1" applyFill="1" applyBorder="1" applyAlignment="1">
      <alignment horizontal="center" vertical="center"/>
      <protection/>
    </xf>
    <xf numFmtId="2" fontId="8" fillId="54" borderId="27" xfId="0" applyNumberFormat="1" applyFont="1" applyFill="1" applyBorder="1" applyAlignment="1">
      <alignment horizontal="center" vertical="center"/>
    </xf>
    <xf numFmtId="0" fontId="42" fillId="54" borderId="27" xfId="0" applyFont="1" applyFill="1" applyBorder="1" applyAlignment="1">
      <alignment vertical="center"/>
    </xf>
    <xf numFmtId="0" fontId="18" fillId="54" borderId="27" xfId="148" applyFont="1" applyFill="1" applyBorder="1" applyAlignment="1">
      <alignment horizontal="center" vertical="center"/>
      <protection/>
    </xf>
    <xf numFmtId="0" fontId="43" fillId="54" borderId="27" xfId="0" applyFont="1" applyFill="1" applyBorder="1" applyAlignment="1">
      <alignment vertical="center" wrapText="1"/>
    </xf>
    <xf numFmtId="0" fontId="18" fillId="54" borderId="28" xfId="0" applyFont="1" applyFill="1" applyBorder="1" applyAlignment="1">
      <alignment wrapText="1"/>
    </xf>
    <xf numFmtId="2" fontId="18" fillId="54" borderId="28" xfId="0" applyNumberFormat="1" applyFont="1" applyFill="1" applyBorder="1" applyAlignment="1">
      <alignment horizontal="center" vertical="center"/>
    </xf>
    <xf numFmtId="0" fontId="27" fillId="54" borderId="26" xfId="0" applyFont="1" applyFill="1" applyBorder="1" applyAlignment="1">
      <alignment vertical="center"/>
    </xf>
    <xf numFmtId="0" fontId="8" fillId="54" borderId="27" xfId="0" applyFont="1" applyFill="1" applyBorder="1" applyAlignment="1">
      <alignment horizontal="center" vertical="center"/>
    </xf>
    <xf numFmtId="0" fontId="18" fillId="54" borderId="27" xfId="92" applyFont="1" applyFill="1" applyBorder="1" applyAlignment="1">
      <alignment horizontal="left" vertical="center" wrapText="1"/>
      <protection/>
    </xf>
    <xf numFmtId="0" fontId="18" fillId="54" borderId="27" xfId="92" applyFont="1" applyFill="1" applyBorder="1" applyAlignment="1">
      <alignment horizontal="center" vertical="center"/>
      <protection/>
    </xf>
    <xf numFmtId="168" fontId="18" fillId="54" borderId="27" xfId="111" applyNumberFormat="1" applyFont="1" applyFill="1" applyBorder="1" applyAlignment="1">
      <alignment horizontal="center" vertical="center"/>
      <protection/>
    </xf>
    <xf numFmtId="1" fontId="18" fillId="54" borderId="27" xfId="0" applyNumberFormat="1" applyFont="1" applyFill="1" applyBorder="1" applyAlignment="1">
      <alignment horizontal="center" vertical="center"/>
    </xf>
    <xf numFmtId="0" fontId="27" fillId="54" borderId="27" xfId="0" applyFont="1" applyFill="1" applyBorder="1" applyAlignment="1">
      <alignment vertical="center"/>
    </xf>
    <xf numFmtId="0" fontId="27" fillId="54" borderId="27" xfId="0" applyFont="1" applyFill="1" applyBorder="1" applyAlignment="1">
      <alignment horizontal="center" vertical="center"/>
    </xf>
    <xf numFmtId="0" fontId="18" fillId="54" borderId="27" xfId="0" applyFont="1" applyFill="1" applyBorder="1" applyAlignment="1">
      <alignment horizontal="left" vertical="center"/>
    </xf>
    <xf numFmtId="0" fontId="33" fillId="54" borderId="27" xfId="92" applyFont="1" applyFill="1" applyBorder="1" applyAlignment="1">
      <alignment vertical="center" wrapText="1"/>
      <protection/>
    </xf>
    <xf numFmtId="2" fontId="18" fillId="54" borderId="27" xfId="92" applyNumberFormat="1" applyFont="1" applyFill="1" applyBorder="1" applyAlignment="1">
      <alignment horizontal="center" vertical="center"/>
      <protection/>
    </xf>
    <xf numFmtId="0" fontId="45" fillId="54" borderId="27" xfId="0" applyFont="1" applyFill="1" applyBorder="1" applyAlignment="1">
      <alignment wrapText="1"/>
    </xf>
    <xf numFmtId="0" fontId="8" fillId="54" borderId="27" xfId="111" applyFont="1" applyFill="1" applyBorder="1" applyAlignment="1">
      <alignment horizontal="center" vertical="center"/>
      <protection/>
    </xf>
    <xf numFmtId="167" fontId="18" fillId="54" borderId="27" xfId="111" applyNumberFormat="1" applyFont="1" applyFill="1" applyBorder="1" applyAlignment="1">
      <alignment horizontal="center" vertical="center"/>
      <protection/>
    </xf>
    <xf numFmtId="0" fontId="8" fillId="54" borderId="27" xfId="111" applyFont="1" applyFill="1" applyBorder="1" applyAlignment="1">
      <alignment horizontal="left" vertical="center" wrapText="1" indent="1"/>
      <protection/>
    </xf>
    <xf numFmtId="1" fontId="18" fillId="54" borderId="27" xfId="111" applyNumberFormat="1" applyFont="1" applyFill="1" applyBorder="1" applyAlignment="1">
      <alignment horizontal="center" vertical="center"/>
      <protection/>
    </xf>
    <xf numFmtId="0" fontId="45" fillId="54" borderId="27" xfId="0" applyFont="1" applyFill="1" applyBorder="1" applyAlignment="1">
      <alignment vertical="center" wrapText="1"/>
    </xf>
    <xf numFmtId="0" fontId="18" fillId="54" borderId="27" xfId="89" applyNumberFormat="1" applyFont="1" applyFill="1" applyBorder="1" applyAlignment="1" applyProtection="1">
      <alignment horizontal="center" vertical="center" wrapText="1"/>
      <protection/>
    </xf>
    <xf numFmtId="2" fontId="18" fillId="54" borderId="27" xfId="111" applyNumberFormat="1" applyFont="1" applyFill="1" applyBorder="1" applyAlignment="1">
      <alignment horizontal="left" vertical="center"/>
      <protection/>
    </xf>
    <xf numFmtId="0" fontId="43" fillId="54" borderId="27" xfId="111" applyFont="1" applyFill="1" applyBorder="1" applyAlignment="1">
      <alignment vertical="center" wrapText="1"/>
      <protection/>
    </xf>
    <xf numFmtId="0" fontId="8" fillId="54" borderId="27" xfId="92" applyFont="1" applyFill="1" applyBorder="1" applyAlignment="1">
      <alignment vertical="center" wrapText="1"/>
      <protection/>
    </xf>
    <xf numFmtId="0" fontId="43" fillId="55" borderId="27" xfId="92" applyFont="1" applyFill="1" applyBorder="1" applyAlignment="1">
      <alignment vertical="center" wrapText="1"/>
      <protection/>
    </xf>
    <xf numFmtId="0" fontId="8" fillId="55" borderId="27" xfId="92" applyFont="1" applyFill="1" applyBorder="1" applyAlignment="1">
      <alignment horizontal="center" vertical="center"/>
      <protection/>
    </xf>
    <xf numFmtId="2" fontId="18" fillId="55" borderId="27" xfId="92" applyNumberFormat="1" applyFont="1" applyFill="1" applyBorder="1" applyAlignment="1">
      <alignment horizontal="center" vertical="center"/>
      <protection/>
    </xf>
    <xf numFmtId="0" fontId="8" fillId="55" borderId="27" xfId="92" applyFont="1" applyFill="1" applyBorder="1" applyAlignment="1">
      <alignment vertical="center" wrapText="1"/>
      <protection/>
    </xf>
    <xf numFmtId="168" fontId="18" fillId="54" borderId="27" xfId="92" applyNumberFormat="1" applyFont="1" applyFill="1" applyBorder="1" applyAlignment="1">
      <alignment horizontal="left" vertical="center"/>
      <protection/>
    </xf>
    <xf numFmtId="0" fontId="46" fillId="54" borderId="27" xfId="0" applyFont="1" applyFill="1" applyBorder="1" applyAlignment="1">
      <alignment vertical="center" wrapText="1"/>
    </xf>
    <xf numFmtId="0" fontId="8" fillId="54" borderId="27" xfId="110" applyFont="1" applyFill="1" applyBorder="1" applyAlignment="1">
      <alignment horizontal="center" vertical="center"/>
      <protection/>
    </xf>
    <xf numFmtId="169" fontId="8" fillId="54" borderId="27" xfId="110" applyNumberFormat="1" applyFont="1" applyFill="1" applyBorder="1" applyAlignment="1">
      <alignment horizontal="center" vertical="center" wrapText="1"/>
      <protection/>
    </xf>
    <xf numFmtId="0" fontId="43" fillId="54" borderId="27" xfId="92" applyFont="1" applyFill="1" applyBorder="1" applyAlignment="1">
      <alignment vertical="center" wrapText="1"/>
      <protection/>
    </xf>
    <xf numFmtId="170" fontId="8" fillId="54" borderId="27" xfId="110" applyNumberFormat="1" applyFont="1" applyFill="1" applyBorder="1" applyAlignment="1">
      <alignment horizontal="center" vertical="center" wrapText="1"/>
      <protection/>
    </xf>
    <xf numFmtId="0" fontId="8" fillId="54" borderId="0" xfId="0" applyFont="1" applyFill="1" applyAlignment="1">
      <alignment horizontal="left" vertical="top"/>
    </xf>
    <xf numFmtId="0" fontId="47" fillId="54" borderId="27" xfId="0" applyFont="1" applyFill="1" applyBorder="1" applyAlignment="1">
      <alignment vertical="center" wrapText="1"/>
    </xf>
    <xf numFmtId="0" fontId="34" fillId="54" borderId="27" xfId="0" applyFont="1" applyFill="1" applyBorder="1" applyAlignment="1">
      <alignment vertical="center" wrapText="1"/>
    </xf>
    <xf numFmtId="0" fontId="8" fillId="54" borderId="27" xfId="110" applyNumberFormat="1" applyFont="1" applyFill="1" applyBorder="1" applyAlignment="1">
      <alignment horizontal="center" vertical="center" wrapText="1"/>
      <protection/>
    </xf>
    <xf numFmtId="169" fontId="8" fillId="54" borderId="27" xfId="110" applyNumberFormat="1" applyFont="1" applyFill="1" applyBorder="1" applyAlignment="1">
      <alignment horizontal="left" vertical="center" wrapText="1"/>
      <protection/>
    </xf>
    <xf numFmtId="0" fontId="18" fillId="54" borderId="22" xfId="0" applyFont="1" applyFill="1" applyBorder="1" applyAlignment="1">
      <alignment horizontal="center" vertical="center"/>
    </xf>
    <xf numFmtId="0" fontId="43" fillId="54" borderId="27" xfId="115" applyFont="1" applyFill="1" applyBorder="1" applyAlignment="1">
      <alignment vertical="center" wrapText="1"/>
      <protection/>
    </xf>
    <xf numFmtId="0" fontId="43" fillId="54" borderId="27" xfId="115" applyFont="1" applyFill="1" applyBorder="1" applyAlignment="1">
      <alignment horizontal="center" vertical="center"/>
      <protection/>
    </xf>
    <xf numFmtId="2" fontId="45" fillId="54" borderId="27" xfId="91" applyNumberFormat="1" applyFont="1" applyFill="1" applyBorder="1" applyAlignment="1" applyProtection="1">
      <alignment horizontal="center" vertical="center" wrapText="1"/>
      <protection locked="0"/>
    </xf>
    <xf numFmtId="0" fontId="18" fillId="54" borderId="27" xfId="115" applyFont="1" applyFill="1" applyBorder="1" applyAlignment="1">
      <alignment vertical="center" wrapText="1"/>
      <protection/>
    </xf>
    <xf numFmtId="0" fontId="18" fillId="54" borderId="27" xfId="115" applyFont="1" applyFill="1" applyBorder="1" applyAlignment="1">
      <alignment horizontal="center" vertical="center"/>
      <protection/>
    </xf>
    <xf numFmtId="2" fontId="18" fillId="54" borderId="27" xfId="91" applyNumberFormat="1" applyFont="1" applyFill="1" applyBorder="1" applyAlignment="1" applyProtection="1">
      <alignment horizontal="center" vertical="center" wrapText="1"/>
      <protection locked="0"/>
    </xf>
    <xf numFmtId="0" fontId="45" fillId="54" borderId="27" xfId="115" applyFont="1" applyFill="1" applyBorder="1" applyAlignment="1">
      <alignment vertical="center" wrapText="1"/>
      <protection/>
    </xf>
    <xf numFmtId="0" fontId="45" fillId="54" borderId="27" xfId="115" applyFont="1" applyFill="1" applyBorder="1" applyAlignment="1">
      <alignment horizontal="center" vertical="center"/>
      <protection/>
    </xf>
    <xf numFmtId="0" fontId="35" fillId="54" borderId="28" xfId="0" applyFont="1" applyFill="1" applyBorder="1" applyAlignment="1">
      <alignment vertical="center" wrapText="1"/>
    </xf>
    <xf numFmtId="0" fontId="18" fillId="54" borderId="28" xfId="115" applyFont="1" applyFill="1" applyBorder="1" applyAlignment="1">
      <alignment horizontal="center" vertical="center"/>
      <protection/>
    </xf>
    <xf numFmtId="2" fontId="18" fillId="54" borderId="28" xfId="110" applyNumberFormat="1" applyFont="1" applyFill="1" applyBorder="1" applyAlignment="1">
      <alignment horizontal="center" vertical="center" wrapText="1"/>
      <protection/>
    </xf>
    <xf numFmtId="0" fontId="8" fillId="54" borderId="26" xfId="0" applyFont="1" applyFill="1" applyBorder="1" applyAlignment="1">
      <alignment horizontal="center" vertical="center"/>
    </xf>
    <xf numFmtId="0" fontId="18" fillId="54" borderId="27" xfId="111" applyFont="1" applyFill="1" applyBorder="1" applyAlignment="1">
      <alignment vertical="center" wrapText="1"/>
      <protection/>
    </xf>
    <xf numFmtId="0" fontId="18" fillId="54" borderId="27" xfId="111" applyFont="1" applyFill="1" applyBorder="1" applyAlignment="1">
      <alignment horizontal="center" vertical="center"/>
      <protection/>
    </xf>
    <xf numFmtId="2" fontId="18" fillId="54" borderId="27" xfId="111" applyNumberFormat="1" applyFont="1" applyFill="1" applyBorder="1" applyAlignment="1">
      <alignment horizontal="center" vertical="center"/>
      <protection/>
    </xf>
    <xf numFmtId="0" fontId="8" fillId="54" borderId="28" xfId="0" applyFont="1" applyFill="1" applyBorder="1" applyAlignment="1">
      <alignment horizontal="center" vertical="center"/>
    </xf>
    <xf numFmtId="0" fontId="18" fillId="54" borderId="28" xfId="111" applyFont="1" applyFill="1" applyBorder="1" applyAlignment="1">
      <alignment vertical="center" wrapText="1"/>
      <protection/>
    </xf>
    <xf numFmtId="0" fontId="18" fillId="54" borderId="28" xfId="111" applyFont="1" applyFill="1" applyBorder="1" applyAlignment="1">
      <alignment horizontal="center" vertical="center"/>
      <protection/>
    </xf>
    <xf numFmtId="2" fontId="18" fillId="54" borderId="28" xfId="111" applyNumberFormat="1" applyFont="1" applyFill="1" applyBorder="1" applyAlignment="1">
      <alignment horizontal="center" vertical="center"/>
      <protection/>
    </xf>
    <xf numFmtId="0" fontId="27" fillId="53" borderId="22" xfId="0" applyFont="1" applyFill="1" applyBorder="1" applyAlignment="1">
      <alignment horizontal="center" vertical="top"/>
    </xf>
    <xf numFmtId="0" fontId="41" fillId="54" borderId="26" xfId="0" applyFont="1" applyFill="1" applyBorder="1" applyAlignment="1">
      <alignment horizontal="center" vertical="top"/>
    </xf>
    <xf numFmtId="0" fontId="45" fillId="54" borderId="26" xfId="0" applyFont="1" applyFill="1" applyBorder="1" applyAlignment="1">
      <alignment vertical="center"/>
    </xf>
    <xf numFmtId="0" fontId="45" fillId="54" borderId="26" xfId="0" applyFont="1" applyFill="1" applyBorder="1" applyAlignment="1">
      <alignment horizontal="center" vertical="center"/>
    </xf>
    <xf numFmtId="0" fontId="41" fillId="54" borderId="26" xfId="0" applyFont="1" applyFill="1" applyBorder="1" applyAlignment="1">
      <alignment horizontal="left" vertical="center"/>
    </xf>
    <xf numFmtId="0" fontId="45" fillId="54" borderId="27" xfId="0" applyFont="1" applyFill="1" applyBorder="1" applyAlignment="1">
      <alignment vertical="center"/>
    </xf>
    <xf numFmtId="0" fontId="45" fillId="54" borderId="22" xfId="111" applyFont="1" applyFill="1" applyBorder="1" applyAlignment="1">
      <alignment vertical="center" wrapText="1"/>
      <protection/>
    </xf>
    <xf numFmtId="0" fontId="18" fillId="54" borderId="22" xfId="111" applyFont="1" applyFill="1" applyBorder="1" applyAlignment="1">
      <alignment horizontal="center" vertical="center"/>
      <protection/>
    </xf>
    <xf numFmtId="2" fontId="18" fillId="54" borderId="22" xfId="111" applyNumberFormat="1" applyFont="1" applyFill="1" applyBorder="1" applyAlignment="1">
      <alignment horizontal="center" vertical="center"/>
      <protection/>
    </xf>
    <xf numFmtId="0" fontId="18" fillId="54" borderId="22" xfId="111" applyFont="1" applyFill="1" applyBorder="1" applyAlignment="1">
      <alignment vertical="center" wrapText="1"/>
      <protection/>
    </xf>
    <xf numFmtId="0" fontId="27" fillId="54" borderId="26" xfId="0" applyFont="1" applyFill="1" applyBorder="1" applyAlignment="1">
      <alignment horizontal="center" vertical="top"/>
    </xf>
    <xf numFmtId="0" fontId="45" fillId="54" borderId="26" xfId="0" applyFont="1" applyFill="1" applyBorder="1" applyAlignment="1">
      <alignment horizontal="left"/>
    </xf>
    <xf numFmtId="168" fontId="18" fillId="54" borderId="26" xfId="0" applyNumberFormat="1" applyFont="1" applyFill="1" applyBorder="1" applyAlignment="1">
      <alignment horizontal="left" vertical="center"/>
    </xf>
    <xf numFmtId="0" fontId="27" fillId="54" borderId="27" xfId="0" applyFont="1" applyFill="1" applyBorder="1" applyAlignment="1">
      <alignment horizontal="center" vertical="top"/>
    </xf>
    <xf numFmtId="0" fontId="45" fillId="54" borderId="27" xfId="0" applyFont="1" applyFill="1" applyBorder="1" applyAlignment="1">
      <alignment horizontal="left"/>
    </xf>
    <xf numFmtId="0" fontId="45" fillId="54" borderId="27" xfId="0" applyFont="1" applyFill="1" applyBorder="1" applyAlignment="1">
      <alignment horizontal="center" vertical="center"/>
    </xf>
    <xf numFmtId="168" fontId="45" fillId="54" borderId="27" xfId="0" applyNumberFormat="1" applyFont="1" applyFill="1" applyBorder="1" applyAlignment="1">
      <alignment horizontal="center" vertical="center"/>
    </xf>
    <xf numFmtId="2" fontId="45" fillId="54" borderId="27" xfId="0" applyNumberFormat="1" applyFont="1" applyFill="1" applyBorder="1" applyAlignment="1">
      <alignment horizontal="center" vertical="center"/>
    </xf>
    <xf numFmtId="0" fontId="45" fillId="54" borderId="27" xfId="111" applyFont="1" applyFill="1" applyBorder="1" applyAlignment="1">
      <alignment vertical="center" wrapText="1"/>
      <protection/>
    </xf>
    <xf numFmtId="2" fontId="18" fillId="54" borderId="27" xfId="0" applyNumberFormat="1" applyFont="1" applyFill="1" applyBorder="1" applyAlignment="1">
      <alignment horizontal="left" vertical="center"/>
    </xf>
    <xf numFmtId="0" fontId="27" fillId="54" borderId="27" xfId="111" applyFont="1" applyFill="1" applyBorder="1" applyAlignment="1">
      <alignment vertical="center" wrapText="1"/>
      <protection/>
    </xf>
    <xf numFmtId="0" fontId="18" fillId="54" borderId="28" xfId="115" applyFont="1" applyFill="1" applyBorder="1" applyAlignment="1">
      <alignment vertical="center" wrapText="1"/>
      <protection/>
    </xf>
    <xf numFmtId="2" fontId="18" fillId="54" borderId="28" xfId="91" applyNumberFormat="1" applyFont="1" applyFill="1" applyBorder="1" applyAlignment="1" applyProtection="1">
      <alignment horizontal="center" vertical="center" wrapText="1"/>
      <protection locked="0"/>
    </xf>
    <xf numFmtId="0" fontId="45" fillId="54" borderId="26" xfId="0" applyFont="1" applyFill="1" applyBorder="1" applyAlignment="1" applyProtection="1">
      <alignment horizontal="center" vertical="center"/>
      <protection/>
    </xf>
    <xf numFmtId="2" fontId="45" fillId="54" borderId="26" xfId="0" applyNumberFormat="1" applyFont="1" applyFill="1" applyBorder="1" applyAlignment="1">
      <alignment horizontal="center" vertical="center"/>
    </xf>
    <xf numFmtId="0" fontId="18" fillId="54" borderId="27" xfId="0" applyFont="1" applyFill="1" applyBorder="1" applyAlignment="1" applyProtection="1">
      <alignment horizontal="left" vertical="center" wrapText="1"/>
      <protection/>
    </xf>
    <xf numFmtId="0" fontId="18" fillId="54" borderId="27" xfId="0" applyFont="1" applyFill="1" applyBorder="1" applyAlignment="1" applyProtection="1">
      <alignment horizontal="center" vertical="center"/>
      <protection/>
    </xf>
    <xf numFmtId="2" fontId="18" fillId="54" borderId="27" xfId="57" applyNumberFormat="1" applyFont="1" applyFill="1" applyBorder="1" applyAlignment="1" applyProtection="1">
      <alignment horizontal="center" vertical="center"/>
      <protection/>
    </xf>
    <xf numFmtId="0" fontId="8" fillId="54" borderId="27" xfId="0" applyFont="1" applyFill="1" applyBorder="1" applyAlignment="1" applyProtection="1">
      <alignment horizontal="left" vertical="center" wrapText="1"/>
      <protection/>
    </xf>
    <xf numFmtId="0" fontId="8" fillId="54" borderId="27" xfId="0" applyFont="1" applyFill="1" applyBorder="1" applyAlignment="1" applyProtection="1">
      <alignment horizontal="center" vertical="center"/>
      <protection/>
    </xf>
    <xf numFmtId="2" fontId="8" fillId="54" borderId="27" xfId="57" applyNumberFormat="1" applyFont="1" applyFill="1" applyBorder="1" applyAlignment="1" applyProtection="1">
      <alignment horizontal="center" vertical="center"/>
      <protection/>
    </xf>
    <xf numFmtId="0" fontId="18" fillId="54" borderId="27" xfId="0" applyFont="1" applyFill="1" applyBorder="1" applyAlignment="1">
      <alignment horizontal="left" vertical="center" wrapText="1"/>
    </xf>
    <xf numFmtId="3" fontId="18" fillId="54" borderId="27" xfId="0" applyNumberFormat="1" applyFont="1" applyFill="1" applyBorder="1" applyAlignment="1">
      <alignment horizontal="center" vertical="center"/>
    </xf>
    <xf numFmtId="0" fontId="45" fillId="54" borderId="27" xfId="0" applyFont="1" applyFill="1" applyBorder="1" applyAlignment="1" applyProtection="1">
      <alignment horizontal="center" vertical="center"/>
      <protection/>
    </xf>
    <xf numFmtId="168" fontId="18" fillId="54" borderId="27" xfId="0" applyNumberFormat="1" applyFont="1" applyFill="1" applyBorder="1" applyAlignment="1">
      <alignment horizontal="center" vertical="center"/>
    </xf>
    <xf numFmtId="0" fontId="45" fillId="54" borderId="27" xfId="0" applyFont="1" applyFill="1" applyBorder="1" applyAlignment="1">
      <alignment horizontal="left" vertical="center" wrapText="1"/>
    </xf>
    <xf numFmtId="0" fontId="43" fillId="54" borderId="27" xfId="0" applyFont="1" applyFill="1" applyBorder="1" applyAlignment="1" applyProtection="1">
      <alignment horizontal="center" vertical="center"/>
      <protection/>
    </xf>
    <xf numFmtId="2" fontId="43" fillId="54" borderId="27" xfId="57" applyNumberFormat="1" applyFont="1" applyFill="1" applyBorder="1" applyAlignment="1" applyProtection="1">
      <alignment horizontal="center" vertical="center"/>
      <protection/>
    </xf>
    <xf numFmtId="0" fontId="8" fillId="54" borderId="27" xfId="115" applyFont="1" applyFill="1" applyBorder="1" applyAlignment="1">
      <alignment vertical="center" wrapText="1"/>
      <protection/>
    </xf>
    <xf numFmtId="0" fontId="8" fillId="54" borderId="27" xfId="115" applyFont="1" applyFill="1" applyBorder="1" applyAlignment="1">
      <alignment horizontal="center" vertical="center"/>
      <protection/>
    </xf>
    <xf numFmtId="4" fontId="18" fillId="54" borderId="27" xfId="91" applyNumberFormat="1" applyFont="1" applyFill="1" applyBorder="1" applyAlignment="1" applyProtection="1">
      <alignment horizontal="center" vertical="center" wrapText="1"/>
      <protection locked="0"/>
    </xf>
    <xf numFmtId="4" fontId="18" fillId="54" borderId="27" xfId="0" applyNumberFormat="1" applyFont="1" applyFill="1" applyBorder="1" applyAlignment="1">
      <alignment horizontal="center" vertical="center"/>
    </xf>
    <xf numFmtId="0" fontId="18" fillId="54" borderId="27" xfId="115" applyFont="1" applyFill="1" applyBorder="1" applyAlignment="1">
      <alignment/>
      <protection/>
    </xf>
    <xf numFmtId="0" fontId="18" fillId="54" borderId="27" xfId="115" applyFont="1" applyFill="1" applyBorder="1" applyAlignment="1">
      <alignment horizontal="center"/>
      <protection/>
    </xf>
    <xf numFmtId="2" fontId="18" fillId="54" borderId="27" xfId="0" applyNumberFormat="1" applyFont="1" applyFill="1" applyBorder="1" applyAlignment="1" applyProtection="1">
      <alignment horizontal="center" wrapText="1"/>
      <protection/>
    </xf>
    <xf numFmtId="2" fontId="8" fillId="54" borderId="27" xfId="115" applyNumberFormat="1" applyFont="1" applyFill="1" applyBorder="1" applyAlignment="1">
      <alignment horizontal="left" wrapText="1"/>
      <protection/>
    </xf>
    <xf numFmtId="2" fontId="8" fillId="54" borderId="27" xfId="115" applyNumberFormat="1" applyFont="1" applyFill="1" applyBorder="1" applyAlignment="1">
      <alignment horizontal="center" vertical="center"/>
      <protection/>
    </xf>
    <xf numFmtId="0" fontId="8" fillId="54" borderId="27" xfId="115" applyFont="1" applyFill="1" applyBorder="1" applyAlignment="1">
      <alignment horizontal="left" vertical="center" wrapText="1"/>
      <protection/>
    </xf>
    <xf numFmtId="0" fontId="43" fillId="54" borderId="27" xfId="0" applyFont="1" applyFill="1" applyBorder="1" applyAlignment="1" applyProtection="1">
      <alignment horizontal="left" vertical="center" wrapText="1"/>
      <protection/>
    </xf>
    <xf numFmtId="0" fontId="18" fillId="54" borderId="27" xfId="91" applyNumberFormat="1" applyFont="1" applyFill="1" applyBorder="1" applyAlignment="1" applyProtection="1">
      <alignment horizontal="center" vertical="center" wrapText="1"/>
      <protection locked="0"/>
    </xf>
    <xf numFmtId="0" fontId="33" fillId="54" borderId="27" xfId="115" applyFont="1" applyFill="1" applyBorder="1" applyAlignment="1">
      <alignment vertical="center" wrapText="1"/>
      <protection/>
    </xf>
    <xf numFmtId="3" fontId="18" fillId="54" borderId="27" xfId="91" applyNumberFormat="1" applyFont="1" applyFill="1" applyBorder="1" applyAlignment="1" applyProtection="1">
      <alignment horizontal="center" vertical="center" wrapText="1"/>
      <protection locked="0"/>
    </xf>
    <xf numFmtId="0" fontId="41" fillId="54" borderId="27" xfId="0" applyFont="1" applyFill="1" applyBorder="1" applyAlignment="1">
      <alignment horizontal="left" vertical="center" wrapText="1"/>
    </xf>
    <xf numFmtId="0" fontId="41" fillId="54" borderId="27" xfId="0" applyFont="1" applyFill="1" applyBorder="1" applyAlignment="1">
      <alignment horizontal="center" vertical="center"/>
    </xf>
    <xf numFmtId="2" fontId="41" fillId="54" borderId="27" xfId="0" applyNumberFormat="1" applyFont="1" applyFill="1" applyBorder="1" applyAlignment="1">
      <alignment horizontal="center" vertical="center"/>
    </xf>
    <xf numFmtId="0" fontId="41" fillId="54" borderId="28" xfId="0" applyFont="1" applyFill="1" applyBorder="1" applyAlignment="1">
      <alignment horizontal="left" vertical="center" wrapText="1"/>
    </xf>
    <xf numFmtId="0" fontId="41" fillId="54" borderId="28" xfId="91" applyFont="1" applyFill="1" applyBorder="1" applyAlignment="1">
      <alignment horizontal="center" vertical="center"/>
      <protection/>
    </xf>
    <xf numFmtId="2" fontId="41" fillId="54" borderId="28" xfId="0" applyNumberFormat="1" applyFont="1" applyFill="1" applyBorder="1" applyAlignment="1">
      <alignment horizontal="center" vertical="center"/>
    </xf>
    <xf numFmtId="0" fontId="27" fillId="54" borderId="27" xfId="0" applyFont="1" applyFill="1" applyBorder="1" applyAlignment="1">
      <alignment vertical="center" wrapText="1"/>
    </xf>
    <xf numFmtId="0" fontId="27" fillId="0" borderId="27" xfId="0" applyFont="1" applyBorder="1" applyAlignment="1">
      <alignment horizontal="center" vertical="top"/>
    </xf>
    <xf numFmtId="0" fontId="18" fillId="0" borderId="27" xfId="0" applyFont="1" applyBorder="1" applyAlignment="1">
      <alignment horizontal="center" vertical="center"/>
    </xf>
    <xf numFmtId="0" fontId="18" fillId="0" borderId="27" xfId="0" applyFont="1" applyFill="1" applyBorder="1" applyAlignment="1">
      <alignment vertical="center" wrapText="1"/>
    </xf>
    <xf numFmtId="1" fontId="18" fillId="0" borderId="27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vertical="center" wrapText="1"/>
    </xf>
    <xf numFmtId="1" fontId="18" fillId="0" borderId="27" xfId="0" applyNumberFormat="1" applyFont="1" applyFill="1" applyBorder="1" applyAlignment="1">
      <alignment horizontal="left" vertical="center"/>
    </xf>
    <xf numFmtId="1" fontId="18" fillId="54" borderId="28" xfId="0" applyNumberFormat="1" applyFont="1" applyFill="1" applyBorder="1" applyAlignment="1">
      <alignment horizontal="center" vertical="center"/>
    </xf>
    <xf numFmtId="0" fontId="18" fillId="54" borderId="22" xfId="0" applyFont="1" applyFill="1" applyBorder="1" applyAlignment="1">
      <alignment horizontal="left" vertical="center" wrapText="1"/>
    </xf>
    <xf numFmtId="1" fontId="18" fillId="54" borderId="22" xfId="0" applyNumberFormat="1" applyFont="1" applyFill="1" applyBorder="1" applyAlignment="1">
      <alignment horizontal="center" vertical="center"/>
    </xf>
    <xf numFmtId="0" fontId="26" fillId="54" borderId="26" xfId="0" applyFont="1" applyFill="1" applyBorder="1" applyAlignment="1">
      <alignment vertical="center"/>
    </xf>
    <xf numFmtId="0" fontId="40" fillId="54" borderId="27" xfId="115" applyFont="1" applyFill="1" applyBorder="1" applyAlignment="1">
      <alignment vertical="center" wrapText="1"/>
      <protection/>
    </xf>
    <xf numFmtId="2" fontId="18" fillId="54" borderId="27" xfId="0" applyNumberFormat="1" applyFont="1" applyFill="1" applyBorder="1" applyAlignment="1" applyProtection="1">
      <alignment horizontal="center" vertical="center" wrapText="1"/>
      <protection/>
    </xf>
    <xf numFmtId="0" fontId="8" fillId="54" borderId="27" xfId="115" applyFont="1" applyFill="1" applyBorder="1" applyAlignment="1">
      <alignment wrapText="1"/>
      <protection/>
    </xf>
    <xf numFmtId="0" fontId="50" fillId="54" borderId="27" xfId="0" applyFont="1" applyFill="1" applyBorder="1" applyAlignment="1">
      <alignment horizontal="left" vertical="center"/>
    </xf>
    <xf numFmtId="2" fontId="34" fillId="54" borderId="27" xfId="0" applyNumberFormat="1" applyFont="1" applyFill="1" applyBorder="1" applyAlignment="1">
      <alignment horizontal="left" vertical="center" wrapText="1"/>
    </xf>
    <xf numFmtId="0" fontId="18" fillId="54" borderId="27" xfId="112" applyFont="1" applyFill="1" applyBorder="1" applyAlignment="1">
      <alignment horizontal="center" vertical="center"/>
      <protection/>
    </xf>
    <xf numFmtId="2" fontId="18" fillId="54" borderId="27" xfId="115" applyNumberFormat="1" applyFont="1" applyFill="1" applyBorder="1" applyAlignment="1">
      <alignment horizontal="center" vertical="center"/>
      <protection/>
    </xf>
    <xf numFmtId="0" fontId="18" fillId="54" borderId="27" xfId="115" applyFont="1" applyFill="1" applyBorder="1" applyAlignment="1">
      <alignment horizontal="left" vertical="center" wrapText="1"/>
      <protection/>
    </xf>
    <xf numFmtId="0" fontId="18" fillId="54" borderId="27" xfId="105" applyFont="1" applyFill="1" applyBorder="1" applyAlignment="1">
      <alignment horizontal="center" vertical="center"/>
      <protection/>
    </xf>
    <xf numFmtId="0" fontId="33" fillId="54" borderId="27" xfId="0" applyFont="1" applyFill="1" applyBorder="1" applyAlignment="1">
      <alignment vertical="center"/>
    </xf>
    <xf numFmtId="0" fontId="18" fillId="54" borderId="27" xfId="94" applyFont="1" applyFill="1" applyBorder="1" applyAlignment="1">
      <alignment wrapText="1"/>
      <protection/>
    </xf>
    <xf numFmtId="2" fontId="18" fillId="54" borderId="27" xfId="94" applyNumberFormat="1" applyFont="1" applyFill="1" applyBorder="1" applyAlignment="1">
      <alignment horizontal="center" vertical="center"/>
      <protection/>
    </xf>
    <xf numFmtId="0" fontId="18" fillId="0" borderId="27" xfId="0" applyFont="1" applyBorder="1" applyAlignment="1">
      <alignment wrapText="1"/>
    </xf>
    <xf numFmtId="2" fontId="18" fillId="0" borderId="27" xfId="148" applyNumberFormat="1" applyFont="1" applyFill="1" applyBorder="1" applyAlignment="1">
      <alignment horizontal="center" vertical="center"/>
      <protection/>
    </xf>
    <xf numFmtId="0" fontId="27" fillId="13" borderId="29" xfId="0" applyFont="1" applyFill="1" applyBorder="1" applyAlignment="1">
      <alignment horizontal="center" vertical="center" wrapText="1"/>
    </xf>
    <xf numFmtId="0" fontId="28" fillId="13" borderId="30" xfId="0" applyNumberFormat="1" applyFont="1" applyFill="1" applyBorder="1" applyAlignment="1" applyProtection="1">
      <alignment vertical="top"/>
      <protection/>
    </xf>
    <xf numFmtId="0" fontId="28" fillId="13" borderId="30" xfId="0" applyNumberFormat="1" applyFont="1" applyFill="1" applyBorder="1" applyAlignment="1" applyProtection="1">
      <alignment horizontal="left" vertical="top" indent="13"/>
      <protection/>
    </xf>
    <xf numFmtId="2" fontId="18" fillId="13" borderId="30" xfId="0" applyNumberFormat="1" applyFont="1" applyFill="1" applyBorder="1" applyAlignment="1">
      <alignment horizontal="center" vertical="center" wrapText="1"/>
    </xf>
    <xf numFmtId="0" fontId="18" fillId="54" borderId="31" xfId="0" applyFont="1" applyFill="1" applyBorder="1" applyAlignment="1">
      <alignment horizontal="center" vertical="center" wrapText="1"/>
    </xf>
    <xf numFmtId="0" fontId="18" fillId="54" borderId="30" xfId="0" applyNumberFormat="1" applyFont="1" applyFill="1" applyBorder="1" applyAlignment="1" applyProtection="1">
      <alignment vertical="top" wrapText="1"/>
      <protection/>
    </xf>
    <xf numFmtId="0" fontId="29" fillId="54" borderId="30" xfId="0" applyNumberFormat="1" applyFont="1" applyFill="1" applyBorder="1" applyAlignment="1" applyProtection="1">
      <alignment horizontal="center" vertical="center"/>
      <protection/>
    </xf>
    <xf numFmtId="0" fontId="18" fillId="54" borderId="3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center" wrapText="1"/>
    </xf>
    <xf numFmtId="0" fontId="27" fillId="0" borderId="26" xfId="91" applyFont="1" applyFill="1" applyBorder="1" applyAlignment="1">
      <alignment horizontal="center" vertical="center"/>
      <protection/>
    </xf>
    <xf numFmtId="0" fontId="27" fillId="0" borderId="26" xfId="91" applyFont="1" applyFill="1" applyBorder="1" applyAlignment="1">
      <alignment horizontal="center" vertical="center" wrapText="1"/>
      <protection/>
    </xf>
    <xf numFmtId="0" fontId="29" fillId="0" borderId="27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left" vertical="center"/>
    </xf>
    <xf numFmtId="0" fontId="18" fillId="54" borderId="27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center" vertical="center"/>
    </xf>
    <xf numFmtId="0" fontId="18" fillId="54" borderId="27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left" vertical="center"/>
    </xf>
    <xf numFmtId="0" fontId="18" fillId="54" borderId="27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center" vertical="top"/>
    </xf>
    <xf numFmtId="0" fontId="18" fillId="0" borderId="27" xfId="0" applyFont="1" applyBorder="1" applyAlignment="1">
      <alignment horizontal="center"/>
    </xf>
    <xf numFmtId="0" fontId="18" fillId="0" borderId="27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wrapText="1"/>
    </xf>
    <xf numFmtId="0" fontId="18" fillId="54" borderId="27" xfId="0" applyFont="1" applyFill="1" applyBorder="1" applyAlignment="1">
      <alignment horizontal="left"/>
    </xf>
    <xf numFmtId="0" fontId="18" fillId="54" borderId="27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18" fillId="0" borderId="0" xfId="0" applyFont="1" applyFill="1" applyAlignment="1">
      <alignment/>
    </xf>
    <xf numFmtId="0" fontId="51" fillId="0" borderId="0" xfId="0" applyFont="1" applyBorder="1" applyAlignment="1">
      <alignment vertical="top" wrapText="1"/>
    </xf>
    <xf numFmtId="0" fontId="27" fillId="0" borderId="22" xfId="91" applyFont="1" applyFill="1" applyBorder="1" applyAlignment="1">
      <alignment horizontal="center" vertical="center"/>
      <protection/>
    </xf>
    <xf numFmtId="0" fontId="27" fillId="0" borderId="32" xfId="91" applyFont="1" applyFill="1" applyBorder="1" applyAlignment="1">
      <alignment horizontal="center" vertical="center" wrapText="1"/>
      <protection/>
    </xf>
    <xf numFmtId="0" fontId="27" fillId="0" borderId="33" xfId="91" applyFont="1" applyFill="1" applyBorder="1" applyAlignment="1">
      <alignment horizontal="center" vertical="center" wrapText="1"/>
      <protection/>
    </xf>
    <xf numFmtId="0" fontId="27" fillId="0" borderId="22" xfId="91" applyFont="1" applyFill="1" applyBorder="1" applyAlignment="1">
      <alignment horizontal="center" vertical="center" wrapText="1"/>
      <protection/>
    </xf>
    <xf numFmtId="0" fontId="29" fillId="0" borderId="26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7" xfId="0" applyFont="1" applyBorder="1" applyAlignment="1">
      <alignment vertical="center" wrapText="1"/>
    </xf>
    <xf numFmtId="0" fontId="32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168" fontId="29" fillId="0" borderId="27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168" fontId="29" fillId="0" borderId="27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/>
    </xf>
    <xf numFmtId="0" fontId="32" fillId="0" borderId="27" xfId="0" applyFont="1" applyBorder="1" applyAlignment="1">
      <alignment horizontal="left" vertical="center" wrapText="1"/>
    </xf>
    <xf numFmtId="1" fontId="29" fillId="0" borderId="27" xfId="0" applyNumberFormat="1" applyFont="1" applyFill="1" applyBorder="1" applyAlignment="1">
      <alignment horizontal="center" vertical="center"/>
    </xf>
    <xf numFmtId="0" fontId="32" fillId="0" borderId="27" xfId="0" applyFont="1" applyBorder="1" applyAlignment="1">
      <alignment vertical="center"/>
    </xf>
    <xf numFmtId="0" fontId="29" fillId="0" borderId="27" xfId="0" applyFont="1" applyBorder="1" applyAlignment="1">
      <alignment horizontal="center" vertical="center" wrapText="1"/>
    </xf>
    <xf numFmtId="0" fontId="32" fillId="54" borderId="27" xfId="0" applyFont="1" applyFill="1" applyBorder="1" applyAlignment="1">
      <alignment horizontal="center" vertical="center" wrapText="1"/>
    </xf>
    <xf numFmtId="0" fontId="29" fillId="54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57" fillId="0" borderId="28" xfId="0" applyFont="1" applyBorder="1" applyAlignment="1">
      <alignment horizontal="left" wrapText="1"/>
    </xf>
    <xf numFmtId="0" fontId="32" fillId="0" borderId="28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22" xfId="91" applyFont="1" applyFill="1" applyBorder="1" applyAlignment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18" fillId="0" borderId="26" xfId="153" applyFont="1" applyBorder="1" applyAlignment="1">
      <alignment horizontal="left" vertical="center" wrapText="1"/>
      <protection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horizontal="center" vertical="center"/>
    </xf>
    <xf numFmtId="0" fontId="18" fillId="0" borderId="27" xfId="153" applyFont="1" applyBorder="1" applyAlignment="1">
      <alignment horizontal="left" vertical="center" wrapText="1"/>
      <protection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horizontal="center" vertical="center"/>
    </xf>
    <xf numFmtId="0" fontId="18" fillId="0" borderId="28" xfId="153" applyFont="1" applyBorder="1" applyAlignment="1">
      <alignment horizontal="left" vertical="center" wrapText="1"/>
      <protection/>
    </xf>
    <xf numFmtId="0" fontId="8" fillId="0" borderId="28" xfId="0" applyFont="1" applyBorder="1" applyAlignment="1">
      <alignment wrapText="1"/>
    </xf>
    <xf numFmtId="0" fontId="18" fillId="0" borderId="26" xfId="91" applyFont="1" applyFill="1" applyBorder="1" applyAlignment="1">
      <alignment horizontal="center" vertical="center"/>
      <protection/>
    </xf>
    <xf numFmtId="0" fontId="27" fillId="0" borderId="26" xfId="0" applyFont="1" applyFill="1" applyBorder="1" applyAlignment="1">
      <alignment horizontal="left" vertical="top" wrapText="1"/>
    </xf>
    <xf numFmtId="0" fontId="18" fillId="0" borderId="27" xfId="91" applyFont="1" applyFill="1" applyBorder="1" applyAlignment="1">
      <alignment horizontal="center" vertical="center"/>
      <protection/>
    </xf>
    <xf numFmtId="0" fontId="27" fillId="0" borderId="27" xfId="0" applyFont="1" applyFill="1" applyBorder="1" applyAlignment="1">
      <alignment horizontal="left" vertical="top" wrapText="1"/>
    </xf>
    <xf numFmtId="0" fontId="27" fillId="0" borderId="27" xfId="91" applyFont="1" applyFill="1" applyBorder="1" applyAlignment="1">
      <alignment horizontal="center" vertical="center"/>
      <protection/>
    </xf>
    <xf numFmtId="0" fontId="27" fillId="0" borderId="27" xfId="91" applyFont="1" applyFill="1" applyBorder="1" applyAlignment="1">
      <alignment horizontal="center" vertical="center" wrapText="1"/>
      <protection/>
    </xf>
    <xf numFmtId="0" fontId="18" fillId="54" borderId="27" xfId="0" applyFont="1" applyFill="1" applyBorder="1" applyAlignment="1">
      <alignment horizontal="center" vertical="top"/>
    </xf>
    <xf numFmtId="0" fontId="18" fillId="54" borderId="27" xfId="0" applyFont="1" applyFill="1" applyBorder="1" applyAlignment="1">
      <alignment horizontal="left" vertical="top" wrapText="1"/>
    </xf>
    <xf numFmtId="0" fontId="41" fillId="54" borderId="27" xfId="0" applyFont="1" applyFill="1" applyBorder="1" applyAlignment="1">
      <alignment horizontal="left" vertical="top" wrapText="1"/>
    </xf>
    <xf numFmtId="0" fontId="58" fillId="54" borderId="27" xfId="0" applyFont="1" applyFill="1" applyBorder="1" applyAlignment="1">
      <alignment horizontal="center" vertical="center"/>
    </xf>
    <xf numFmtId="1" fontId="58" fillId="54" borderId="27" xfId="0" applyNumberFormat="1" applyFont="1" applyFill="1" applyBorder="1" applyAlignment="1">
      <alignment horizontal="center" vertical="center"/>
    </xf>
    <xf numFmtId="0" fontId="8" fillId="54" borderId="27" xfId="0" applyFont="1" applyFill="1" applyBorder="1" applyAlignment="1">
      <alignment/>
    </xf>
    <xf numFmtId="168" fontId="58" fillId="54" borderId="27" xfId="0" applyNumberFormat="1" applyFont="1" applyFill="1" applyBorder="1" applyAlignment="1">
      <alignment horizontal="center" vertical="center"/>
    </xf>
    <xf numFmtId="0" fontId="27" fillId="54" borderId="27" xfId="0" applyFont="1" applyFill="1" applyBorder="1" applyAlignment="1">
      <alignment horizontal="left" vertical="top" wrapText="1"/>
    </xf>
    <xf numFmtId="0" fontId="58" fillId="54" borderId="27" xfId="0" applyFont="1" applyFill="1" applyBorder="1" applyAlignment="1">
      <alignment horizontal="center" vertical="center" wrapText="1"/>
    </xf>
    <xf numFmtId="0" fontId="43" fillId="54" borderId="27" xfId="0" applyFont="1" applyFill="1" applyBorder="1" applyAlignment="1">
      <alignment/>
    </xf>
    <xf numFmtId="0" fontId="45" fillId="54" borderId="27" xfId="0" applyFont="1" applyFill="1" applyBorder="1" applyAlignment="1">
      <alignment horizontal="left" vertical="top" wrapText="1"/>
    </xf>
    <xf numFmtId="0" fontId="40" fillId="54" borderId="27" xfId="0" applyFont="1" applyFill="1" applyBorder="1" applyAlignment="1">
      <alignment vertical="center"/>
    </xf>
    <xf numFmtId="0" fontId="40" fillId="54" borderId="27" xfId="0" applyFont="1" applyFill="1" applyBorder="1" applyAlignment="1">
      <alignment/>
    </xf>
    <xf numFmtId="0" fontId="8" fillId="54" borderId="27" xfId="0" applyFont="1" applyFill="1" applyBorder="1" applyAlignment="1">
      <alignment wrapText="1"/>
    </xf>
    <xf numFmtId="0" fontId="18" fillId="54" borderId="28" xfId="0" applyFont="1" applyFill="1" applyBorder="1" applyAlignment="1">
      <alignment horizontal="center" vertical="top"/>
    </xf>
    <xf numFmtId="0" fontId="8" fillId="54" borderId="28" xfId="0" applyFont="1" applyFill="1" applyBorder="1" applyAlignment="1">
      <alignment/>
    </xf>
    <xf numFmtId="0" fontId="8" fillId="54" borderId="26" xfId="0" applyFont="1" applyFill="1" applyBorder="1" applyAlignment="1">
      <alignment horizontal="justify" vertical="top" wrapText="1"/>
    </xf>
    <xf numFmtId="0" fontId="8" fillId="54" borderId="26" xfId="139" applyFont="1" applyFill="1" applyBorder="1" applyAlignment="1">
      <alignment horizontal="center" vertical="top" wrapText="1"/>
      <protection/>
    </xf>
    <xf numFmtId="49" fontId="35" fillId="0" borderId="27" xfId="0" applyNumberFormat="1" applyFont="1" applyBorder="1" applyAlignment="1">
      <alignment horizontal="center" vertical="center" wrapText="1"/>
    </xf>
    <xf numFmtId="0" fontId="8" fillId="54" borderId="27" xfId="0" applyFont="1" applyFill="1" applyBorder="1" applyAlignment="1">
      <alignment horizontal="justify" vertical="top" wrapText="1"/>
    </xf>
    <xf numFmtId="0" fontId="8" fillId="54" borderId="27" xfId="139" applyFont="1" applyFill="1" applyBorder="1" applyAlignment="1">
      <alignment horizontal="center" vertical="top" wrapText="1"/>
      <protection/>
    </xf>
    <xf numFmtId="49" fontId="35" fillId="0" borderId="28" xfId="0" applyNumberFormat="1" applyFont="1" applyBorder="1" applyAlignment="1">
      <alignment horizontal="center" vertical="center" wrapText="1"/>
    </xf>
    <xf numFmtId="0" fontId="8" fillId="54" borderId="28" xfId="0" applyFont="1" applyFill="1" applyBorder="1" applyAlignment="1">
      <alignment horizontal="justify" vertical="top" wrapText="1"/>
    </xf>
    <xf numFmtId="0" fontId="8" fillId="54" borderId="28" xfId="139" applyFont="1" applyFill="1" applyBorder="1" applyAlignment="1">
      <alignment horizontal="center" vertical="top" wrapText="1"/>
      <protection/>
    </xf>
    <xf numFmtId="0" fontId="18" fillId="0" borderId="7" xfId="91" applyFont="1" applyFill="1" applyBorder="1" applyAlignment="1">
      <alignment horizontal="center" vertical="center"/>
      <protection/>
    </xf>
    <xf numFmtId="0" fontId="27" fillId="0" borderId="7" xfId="91" applyFont="1" applyFill="1" applyBorder="1" applyAlignment="1">
      <alignment horizontal="center" vertical="center"/>
      <protection/>
    </xf>
    <xf numFmtId="0" fontId="27" fillId="0" borderId="26" xfId="91" applyFont="1" applyFill="1" applyBorder="1" applyAlignment="1">
      <alignment horizontal="left" vertical="center"/>
      <protection/>
    </xf>
    <xf numFmtId="0" fontId="8" fillId="54" borderId="27" xfId="80" applyFont="1" applyFill="1" applyBorder="1" applyAlignment="1">
      <alignment horizontal="justify" vertical="top" wrapText="1"/>
      <protection/>
    </xf>
    <xf numFmtId="0" fontId="8" fillId="54" borderId="27" xfId="80" applyFont="1" applyFill="1" applyBorder="1" applyAlignment="1">
      <alignment horizontal="center" vertical="top" wrapText="1"/>
      <protection/>
    </xf>
    <xf numFmtId="2" fontId="8" fillId="54" borderId="27" xfId="80" applyNumberFormat="1" applyFont="1" applyFill="1" applyBorder="1" applyAlignment="1">
      <alignment horizontal="center" vertical="top" wrapText="1"/>
      <protection/>
    </xf>
    <xf numFmtId="1" fontId="0" fillId="0" borderId="27" xfId="142" applyNumberFormat="1" applyBorder="1" applyAlignment="1">
      <alignment horizontal="center" vertical="center"/>
      <protection/>
    </xf>
    <xf numFmtId="0" fontId="33" fillId="54" borderId="27" xfId="80" applyFont="1" applyFill="1" applyBorder="1" applyAlignment="1">
      <alignment horizontal="justify" vertical="top" wrapText="1"/>
      <protection/>
    </xf>
    <xf numFmtId="2" fontId="0" fillId="0" borderId="27" xfId="142" applyNumberFormat="1" applyBorder="1" applyAlignment="1">
      <alignment horizontal="center" vertical="center"/>
      <protection/>
    </xf>
    <xf numFmtId="0" fontId="40" fillId="54" borderId="27" xfId="80" applyFont="1" applyFill="1" applyBorder="1" applyAlignment="1">
      <alignment horizontal="justify" vertical="top" wrapText="1"/>
      <protection/>
    </xf>
    <xf numFmtId="0" fontId="43" fillId="54" borderId="27" xfId="80" applyFont="1" applyFill="1" applyBorder="1" applyAlignment="1">
      <alignment horizontal="justify" vertical="top" wrapText="1"/>
      <protection/>
    </xf>
    <xf numFmtId="0" fontId="8" fillId="54" borderId="28" xfId="80" applyFont="1" applyFill="1" applyBorder="1" applyAlignment="1">
      <alignment horizontal="justify" vertical="top" wrapText="1"/>
      <protection/>
    </xf>
    <xf numFmtId="0" fontId="8" fillId="54" borderId="28" xfId="80" applyFont="1" applyFill="1" applyBorder="1" applyAlignment="1">
      <alignment horizontal="center" vertical="top" wrapText="1"/>
      <protection/>
    </xf>
    <xf numFmtId="2" fontId="8" fillId="54" borderId="28" xfId="80" applyNumberFormat="1" applyFont="1" applyFill="1" applyBorder="1" applyAlignment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left" vertical="top" indent="13"/>
      <protection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49" fontId="35" fillId="0" borderId="26" xfId="0" applyNumberFormat="1" applyFont="1" applyBorder="1" applyAlignment="1">
      <alignment horizontal="center" vertical="center" wrapText="1"/>
    </xf>
    <xf numFmtId="0" fontId="8" fillId="54" borderId="26" xfId="80" applyFont="1" applyFill="1" applyBorder="1" applyAlignment="1">
      <alignment horizontal="justify" vertical="top" wrapText="1"/>
      <protection/>
    </xf>
    <xf numFmtId="0" fontId="8" fillId="54" borderId="26" xfId="80" applyFont="1" applyFill="1" applyBorder="1" applyAlignment="1">
      <alignment horizontal="center" vertical="top" wrapText="1"/>
      <protection/>
    </xf>
    <xf numFmtId="2" fontId="8" fillId="54" borderId="26" xfId="80" applyNumberFormat="1" applyFont="1" applyFill="1" applyBorder="1" applyAlignment="1">
      <alignment horizontal="center" vertical="top" wrapText="1"/>
      <protection/>
    </xf>
    <xf numFmtId="0" fontId="33" fillId="54" borderId="27" xfId="80" applyFont="1" applyFill="1" applyBorder="1" applyAlignment="1">
      <alignment horizontal="justify" vertical="top" wrapText="1"/>
      <protection/>
    </xf>
    <xf numFmtId="0" fontId="18" fillId="0" borderId="28" xfId="91" applyFont="1" applyFill="1" applyBorder="1" applyAlignment="1">
      <alignment horizontal="center" vertical="center"/>
      <protection/>
    </xf>
    <xf numFmtId="49" fontId="35" fillId="54" borderId="26" xfId="0" applyNumberFormat="1" applyFont="1" applyFill="1" applyBorder="1" applyAlignment="1">
      <alignment horizontal="center" vertical="center" wrapText="1"/>
    </xf>
    <xf numFmtId="0" fontId="8" fillId="54" borderId="26" xfId="80" applyFont="1" applyFill="1" applyBorder="1" applyAlignment="1">
      <alignment horizontal="justify" vertical="center" wrapText="1"/>
      <protection/>
    </xf>
    <xf numFmtId="0" fontId="8" fillId="54" borderId="26" xfId="80" applyFont="1" applyFill="1" applyBorder="1" applyAlignment="1">
      <alignment horizontal="center" vertical="center" wrapText="1"/>
      <protection/>
    </xf>
    <xf numFmtId="0" fontId="8" fillId="54" borderId="27" xfId="80" applyFont="1" applyFill="1" applyBorder="1" applyAlignment="1">
      <alignment horizontal="justify" vertical="center" wrapText="1"/>
      <protection/>
    </xf>
    <xf numFmtId="0" fontId="8" fillId="54" borderId="27" xfId="80" applyFont="1" applyFill="1" applyBorder="1" applyAlignment="1">
      <alignment horizontal="center" vertical="center" wrapText="1"/>
      <protection/>
    </xf>
    <xf numFmtId="49" fontId="35" fillId="54" borderId="27" xfId="0" applyNumberFormat="1" applyFont="1" applyFill="1" applyBorder="1" applyAlignment="1">
      <alignment horizontal="center" vertical="center" wrapText="1"/>
    </xf>
    <xf numFmtId="2" fontId="8" fillId="54" borderId="27" xfId="80" applyNumberFormat="1" applyFont="1" applyFill="1" applyBorder="1" applyAlignment="1">
      <alignment horizontal="center" vertical="center" wrapText="1"/>
      <protection/>
    </xf>
    <xf numFmtId="0" fontId="8" fillId="54" borderId="28" xfId="80" applyFont="1" applyFill="1" applyBorder="1" applyAlignment="1">
      <alignment horizontal="justify" vertical="center" wrapText="1"/>
      <protection/>
    </xf>
    <xf numFmtId="0" fontId="8" fillId="54" borderId="28" xfId="80" applyFont="1" applyFill="1" applyBorder="1" applyAlignment="1">
      <alignment horizontal="center" vertical="center" wrapText="1"/>
      <protection/>
    </xf>
    <xf numFmtId="1" fontId="0" fillId="0" borderId="28" xfId="142" applyNumberFormat="1" applyBorder="1" applyAlignment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1" fontId="18" fillId="0" borderId="0" xfId="0" applyNumberFormat="1" applyFont="1" applyFill="1" applyBorder="1" applyAlignment="1">
      <alignment horizontal="left" vertical="center" wrapText="1"/>
    </xf>
    <xf numFmtId="1" fontId="18" fillId="0" borderId="0" xfId="0" applyNumberFormat="1" applyFont="1" applyAlignment="1">
      <alignment horizontal="left" vertical="center"/>
    </xf>
    <xf numFmtId="0" fontId="8" fillId="54" borderId="27" xfId="139" applyFont="1" applyFill="1" applyBorder="1" applyAlignment="1">
      <alignment horizontal="center" vertical="center" wrapText="1"/>
      <protection/>
    </xf>
    <xf numFmtId="49" fontId="35" fillId="54" borderId="28" xfId="0" applyNumberFormat="1" applyFont="1" applyFill="1" applyBorder="1" applyAlignment="1">
      <alignment horizontal="center" vertical="center" wrapText="1"/>
    </xf>
    <xf numFmtId="0" fontId="8" fillId="54" borderId="28" xfId="139" applyFont="1" applyFill="1" applyBorder="1" applyAlignment="1">
      <alignment horizontal="center" vertical="center" wrapText="1"/>
      <protection/>
    </xf>
    <xf numFmtId="0" fontId="18" fillId="0" borderId="34" xfId="91" applyFont="1" applyFill="1" applyBorder="1" applyAlignment="1">
      <alignment horizontal="center" vertical="center"/>
      <protection/>
    </xf>
    <xf numFmtId="0" fontId="18" fillId="0" borderId="35" xfId="91" applyFont="1" applyFill="1" applyBorder="1" applyAlignment="1">
      <alignment horizontal="center" vertical="center"/>
      <protection/>
    </xf>
    <xf numFmtId="0" fontId="58" fillId="0" borderId="27" xfId="0" applyFont="1" applyFill="1" applyBorder="1" applyAlignment="1">
      <alignment horizontal="center" vertical="center"/>
    </xf>
    <xf numFmtId="1" fontId="58" fillId="0" borderId="27" xfId="0" applyNumberFormat="1" applyFont="1" applyFill="1" applyBorder="1" applyAlignment="1">
      <alignment horizontal="center" vertical="center"/>
    </xf>
    <xf numFmtId="49" fontId="35" fillId="0" borderId="35" xfId="0" applyNumberFormat="1" applyFont="1" applyBorder="1" applyAlignment="1">
      <alignment horizontal="center" vertical="center"/>
    </xf>
    <xf numFmtId="0" fontId="41" fillId="0" borderId="27" xfId="0" applyFont="1" applyFill="1" applyBorder="1" applyAlignment="1">
      <alignment horizontal="left" vertical="top" wrapText="1"/>
    </xf>
    <xf numFmtId="168" fontId="18" fillId="0" borderId="27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top" wrapText="1"/>
    </xf>
    <xf numFmtId="0" fontId="18" fillId="0" borderId="27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horizontal="center" vertical="top" wrapText="1"/>
    </xf>
    <xf numFmtId="0" fontId="29" fillId="0" borderId="36" xfId="0" applyFont="1" applyFill="1" applyBorder="1" applyAlignment="1">
      <alignment horizontal="center" vertical="top" wrapText="1"/>
    </xf>
    <xf numFmtId="0" fontId="29" fillId="0" borderId="37" xfId="0" applyFont="1" applyFill="1" applyBorder="1" applyAlignment="1">
      <alignment horizontal="center" vertical="top" wrapText="1"/>
    </xf>
    <xf numFmtId="168" fontId="58" fillId="0" borderId="27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vertical="top" wrapText="1"/>
    </xf>
    <xf numFmtId="0" fontId="41" fillId="0" borderId="27" xfId="0" applyFont="1" applyFill="1" applyBorder="1" applyAlignment="1">
      <alignment horizontal="left" vertical="top"/>
    </xf>
    <xf numFmtId="0" fontId="27" fillId="0" borderId="27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49" fontId="18" fillId="0" borderId="27" xfId="0" applyNumberFormat="1" applyFont="1" applyFill="1" applyBorder="1" applyAlignment="1">
      <alignment vertical="top" wrapText="1"/>
    </xf>
    <xf numFmtId="0" fontId="41" fillId="0" borderId="27" xfId="0" applyFont="1" applyFill="1" applyBorder="1" applyAlignment="1">
      <alignment vertical="top" wrapText="1"/>
    </xf>
    <xf numFmtId="0" fontId="8" fillId="0" borderId="27" xfId="0" applyFont="1" applyFill="1" applyBorder="1" applyAlignment="1">
      <alignment horizontal="center" vertical="top"/>
    </xf>
    <xf numFmtId="0" fontId="29" fillId="0" borderId="38" xfId="0" applyFont="1" applyFill="1" applyBorder="1" applyAlignment="1">
      <alignment horizontal="center" vertical="top"/>
    </xf>
    <xf numFmtId="0" fontId="59" fillId="0" borderId="27" xfId="0" applyFont="1" applyFill="1" applyBorder="1" applyAlignment="1">
      <alignment horizontal="center" vertical="top" wrapText="1"/>
    </xf>
    <xf numFmtId="0" fontId="27" fillId="0" borderId="27" xfId="0" applyFont="1" applyFill="1" applyBorder="1" applyAlignment="1">
      <alignment vertical="top" wrapText="1"/>
    </xf>
    <xf numFmtId="1" fontId="18" fillId="0" borderId="27" xfId="0" applyNumberFormat="1" applyFont="1" applyFill="1" applyBorder="1" applyAlignment="1">
      <alignment horizontal="center" wrapText="1"/>
    </xf>
    <xf numFmtId="0" fontId="58" fillId="0" borderId="27" xfId="0" applyFont="1" applyFill="1" applyBorder="1" applyAlignment="1">
      <alignment horizontal="center" vertical="top"/>
    </xf>
    <xf numFmtId="0" fontId="18" fillId="0" borderId="27" xfId="0" applyFont="1" applyFill="1" applyBorder="1" applyAlignment="1">
      <alignment horizontal="center" wrapText="1"/>
    </xf>
    <xf numFmtId="0" fontId="18" fillId="0" borderId="27" xfId="0" applyFont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center"/>
    </xf>
    <xf numFmtId="0" fontId="18" fillId="0" borderId="27" xfId="0" applyFont="1" applyBorder="1" applyAlignment="1">
      <alignment/>
    </xf>
    <xf numFmtId="0" fontId="18" fillId="0" borderId="27" xfId="0" applyFont="1" applyFill="1" applyBorder="1" applyAlignment="1">
      <alignment horizontal="center"/>
    </xf>
    <xf numFmtId="0" fontId="18" fillId="0" borderId="27" xfId="0" applyFont="1" applyBorder="1" applyAlignment="1">
      <alignment horizontal="left" wrapText="1"/>
    </xf>
    <xf numFmtId="0" fontId="18" fillId="0" borderId="27" xfId="0" applyFont="1" applyBorder="1" applyAlignment="1">
      <alignment horizontal="left"/>
    </xf>
    <xf numFmtId="0" fontId="18" fillId="0" borderId="27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18" fillId="54" borderId="27" xfId="0" applyFont="1" applyFill="1" applyBorder="1" applyAlignment="1">
      <alignment horizontal="left" wrapText="1"/>
    </xf>
    <xf numFmtId="0" fontId="18" fillId="54" borderId="27" xfId="0" applyFont="1" applyFill="1" applyBorder="1" applyAlignment="1">
      <alignment horizontal="center"/>
    </xf>
    <xf numFmtId="0" fontId="27" fillId="0" borderId="27" xfId="0" applyFont="1" applyBorder="1" applyAlignment="1">
      <alignment horizontal="left"/>
    </xf>
    <xf numFmtId="0" fontId="41" fillId="0" borderId="27" xfId="0" applyFont="1" applyBorder="1" applyAlignment="1">
      <alignment horizontal="left" wrapText="1"/>
    </xf>
    <xf numFmtId="0" fontId="41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left" wrapText="1"/>
    </xf>
    <xf numFmtId="0" fontId="18" fillId="0" borderId="28" xfId="0" applyFont="1" applyBorder="1" applyAlignment="1">
      <alignment horizontal="center" vertical="center"/>
    </xf>
    <xf numFmtId="49" fontId="35" fillId="0" borderId="26" xfId="0" applyNumberFormat="1" applyFont="1" applyBorder="1" applyAlignment="1">
      <alignment horizontal="center" vertical="center"/>
    </xf>
    <xf numFmtId="0" fontId="61" fillId="0" borderId="26" xfId="0" applyFont="1" applyFill="1" applyBorder="1" applyAlignment="1">
      <alignment horizontal="left" vertical="center" wrapText="1"/>
    </xf>
    <xf numFmtId="0" fontId="53" fillId="0" borderId="26" xfId="0" applyFont="1" applyFill="1" applyBorder="1" applyAlignment="1">
      <alignment horizontal="center"/>
    </xf>
    <xf numFmtId="49" fontId="35" fillId="0" borderId="27" xfId="0" applyNumberFormat="1" applyFont="1" applyBorder="1" applyAlignment="1">
      <alignment horizontal="center" vertical="center"/>
    </xf>
    <xf numFmtId="0" fontId="18" fillId="0" borderId="27" xfId="0" applyFont="1" applyFill="1" applyBorder="1" applyAlignment="1">
      <alignment vertical="center" wrapText="1"/>
    </xf>
    <xf numFmtId="49" fontId="18" fillId="0" borderId="27" xfId="117" applyNumberFormat="1" applyFont="1" applyFill="1" applyBorder="1" applyAlignment="1">
      <alignment horizontal="left" vertical="center" wrapText="1"/>
      <protection/>
    </xf>
    <xf numFmtId="0" fontId="18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right" vertical="top"/>
    </xf>
    <xf numFmtId="0" fontId="25" fillId="0" borderId="20" xfId="0" applyFont="1" applyBorder="1" applyAlignment="1">
      <alignment horizontal="left" vertical="top"/>
    </xf>
    <xf numFmtId="0" fontId="27" fillId="0" borderId="23" xfId="0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 applyProtection="1">
      <alignment vertical="top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54" borderId="23" xfId="0" applyNumberFormat="1" applyFont="1" applyFill="1" applyBorder="1" applyAlignment="1" applyProtection="1">
      <alignment horizontal="center" vertical="center"/>
      <protection/>
    </xf>
    <xf numFmtId="0" fontId="18" fillId="0" borderId="39" xfId="0" applyFont="1" applyBorder="1" applyAlignment="1">
      <alignment horizontal="center" vertical="center"/>
    </xf>
    <xf numFmtId="0" fontId="28" fillId="0" borderId="30" xfId="0" applyNumberFormat="1" applyFont="1" applyFill="1" applyBorder="1" applyAlignment="1" applyProtection="1">
      <alignment horizontal="left" vertical="top" indent="13"/>
      <protection/>
    </xf>
    <xf numFmtId="0" fontId="18" fillId="0" borderId="30" xfId="0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43" fillId="54" borderId="26" xfId="80" applyFont="1" applyFill="1" applyBorder="1" applyAlignment="1">
      <alignment horizontal="justify" vertical="top" wrapText="1"/>
      <protection/>
    </xf>
    <xf numFmtId="49" fontId="35" fillId="0" borderId="28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top" wrapText="1"/>
    </xf>
    <xf numFmtId="0" fontId="35" fillId="0" borderId="22" xfId="91" applyFont="1" applyFill="1" applyBorder="1" applyAlignment="1">
      <alignment horizontal="center" vertical="center"/>
      <protection/>
    </xf>
    <xf numFmtId="0" fontId="35" fillId="0" borderId="22" xfId="91" applyFont="1" applyFill="1" applyBorder="1" applyAlignment="1">
      <alignment horizontal="center" vertical="center" wrapText="1"/>
      <protection/>
    </xf>
    <xf numFmtId="0" fontId="27" fillId="0" borderId="26" xfId="78" applyFont="1" applyFill="1" applyBorder="1" applyAlignment="1">
      <alignment horizontal="center" vertical="center" wrapText="1"/>
      <protection/>
    </xf>
    <xf numFmtId="0" fontId="45" fillId="0" borderId="26" xfId="78" applyFont="1" applyFill="1" applyBorder="1" applyAlignment="1">
      <alignment horizontal="left" vertical="center" wrapText="1"/>
      <protection/>
    </xf>
    <xf numFmtId="0" fontId="45" fillId="0" borderId="26" xfId="78" applyFont="1" applyFill="1" applyBorder="1" applyAlignment="1">
      <alignment horizontal="center" vertical="center" wrapText="1"/>
      <protection/>
    </xf>
    <xf numFmtId="2" fontId="45" fillId="0" borderId="26" xfId="78" applyNumberFormat="1" applyFont="1" applyFill="1" applyBorder="1" applyAlignment="1">
      <alignment horizontal="center" vertical="center" wrapText="1"/>
      <protection/>
    </xf>
    <xf numFmtId="0" fontId="18" fillId="0" borderId="27" xfId="78" applyFont="1" applyFill="1" applyBorder="1" applyAlignment="1">
      <alignment horizontal="center" vertical="center" wrapText="1"/>
      <protection/>
    </xf>
    <xf numFmtId="0" fontId="18" fillId="0" borderId="27" xfId="78" applyFont="1" applyFill="1" applyBorder="1" applyAlignment="1">
      <alignment horizontal="left" vertical="center" wrapText="1"/>
      <protection/>
    </xf>
    <xf numFmtId="2" fontId="18" fillId="0" borderId="27" xfId="78" applyNumberFormat="1" applyFont="1" applyFill="1" applyBorder="1" applyAlignment="1">
      <alignment horizontal="center" vertical="center" wrapText="1"/>
      <protection/>
    </xf>
    <xf numFmtId="0" fontId="18" fillId="54" borderId="27" xfId="78" applyFont="1" applyFill="1" applyBorder="1" applyAlignment="1">
      <alignment horizontal="left" vertical="center" wrapText="1"/>
      <protection/>
    </xf>
    <xf numFmtId="0" fontId="18" fillId="54" borderId="27" xfId="78" applyFont="1" applyFill="1" applyBorder="1" applyAlignment="1">
      <alignment horizontal="center" vertical="center" wrapText="1"/>
      <protection/>
    </xf>
    <xf numFmtId="2" fontId="18" fillId="54" borderId="27" xfId="78" applyNumberFormat="1" applyFont="1" applyFill="1" applyBorder="1" applyAlignment="1">
      <alignment horizontal="center" vertical="center" wrapText="1"/>
      <protection/>
    </xf>
    <xf numFmtId="0" fontId="27" fillId="0" borderId="27" xfId="78" applyFont="1" applyFill="1" applyBorder="1" applyAlignment="1">
      <alignment horizontal="center" vertical="center" wrapText="1"/>
      <protection/>
    </xf>
    <xf numFmtId="0" fontId="27" fillId="54" borderId="27" xfId="78" applyFont="1" applyFill="1" applyBorder="1" applyAlignment="1">
      <alignment horizontal="left" vertical="center" wrapText="1"/>
      <protection/>
    </xf>
    <xf numFmtId="0" fontId="27" fillId="54" borderId="27" xfId="78" applyFont="1" applyFill="1" applyBorder="1" applyAlignment="1">
      <alignment horizontal="center" vertical="center" wrapText="1"/>
      <protection/>
    </xf>
    <xf numFmtId="2" fontId="27" fillId="54" borderId="27" xfId="78" applyNumberFormat="1" applyFont="1" applyFill="1" applyBorder="1" applyAlignment="1">
      <alignment horizontal="center" vertical="center" wrapText="1"/>
      <protection/>
    </xf>
    <xf numFmtId="2" fontId="8" fillId="54" borderId="27" xfId="78" applyNumberFormat="1" applyFont="1" applyFill="1" applyBorder="1" applyAlignment="1">
      <alignment horizontal="center" vertical="center" wrapText="1"/>
      <protection/>
    </xf>
    <xf numFmtId="0" fontId="27" fillId="54" borderId="27" xfId="90" applyFont="1" applyFill="1" applyBorder="1" applyAlignment="1" applyProtection="1">
      <alignment horizontal="left" vertical="center" wrapText="1"/>
      <protection locked="0"/>
    </xf>
    <xf numFmtId="0" fontId="18" fillId="54" borderId="27" xfId="0" applyFont="1" applyFill="1" applyBorder="1" applyAlignment="1" applyProtection="1">
      <alignment horizontal="center" vertical="center"/>
      <protection locked="0"/>
    </xf>
    <xf numFmtId="0" fontId="18" fillId="54" borderId="27" xfId="0" applyNumberFormat="1" applyFont="1" applyFill="1" applyBorder="1" applyAlignment="1">
      <alignment horizontal="left" vertical="center"/>
    </xf>
    <xf numFmtId="0" fontId="27" fillId="54" borderId="27" xfId="0" applyFont="1" applyFill="1" applyBorder="1" applyAlignment="1">
      <alignment horizontal="left" vertical="center" wrapText="1"/>
    </xf>
    <xf numFmtId="2" fontId="18" fillId="54" borderId="27" xfId="78" applyNumberFormat="1" applyFont="1" applyFill="1" applyBorder="1" applyAlignment="1">
      <alignment horizontal="left" vertical="center" wrapText="1"/>
      <protection/>
    </xf>
    <xf numFmtId="1" fontId="18" fillId="54" borderId="27" xfId="78" applyNumberFormat="1" applyFont="1" applyFill="1" applyBorder="1" applyAlignment="1">
      <alignment horizontal="center" vertical="center" wrapText="1"/>
      <protection/>
    </xf>
    <xf numFmtId="0" fontId="63" fillId="54" borderId="27" xfId="0" applyFont="1" applyFill="1" applyBorder="1" applyAlignment="1">
      <alignment horizontal="left" vertical="center" wrapText="1"/>
    </xf>
    <xf numFmtId="4" fontId="18" fillId="54" borderId="27" xfId="0" applyNumberFormat="1" applyFont="1" applyFill="1" applyBorder="1" applyAlignment="1">
      <alignment wrapText="1"/>
    </xf>
    <xf numFmtId="4" fontId="18" fillId="54" borderId="27" xfId="0" applyNumberFormat="1" applyFont="1" applyFill="1" applyBorder="1" applyAlignment="1" applyProtection="1">
      <alignment horizontal="center" vertical="center"/>
      <protection/>
    </xf>
    <xf numFmtId="0" fontId="35" fillId="54" borderId="27" xfId="0" applyFont="1" applyFill="1" applyBorder="1" applyAlignment="1">
      <alignment horizontal="left" vertical="center" wrapText="1"/>
    </xf>
    <xf numFmtId="168" fontId="18" fillId="54" borderId="27" xfId="78" applyNumberFormat="1" applyFont="1" applyFill="1" applyBorder="1" applyAlignment="1">
      <alignment horizontal="center" vertical="center" wrapText="1"/>
      <protection/>
    </xf>
    <xf numFmtId="2" fontId="18" fillId="54" borderId="27" xfId="0" applyNumberFormat="1" applyFont="1" applyFill="1" applyBorder="1" applyAlignment="1">
      <alignment vertical="center" wrapText="1"/>
    </xf>
    <xf numFmtId="0" fontId="18" fillId="54" borderId="27" xfId="93" applyFont="1" applyFill="1" applyBorder="1" applyAlignment="1">
      <alignment horizontal="center" vertical="center"/>
      <protection/>
    </xf>
    <xf numFmtId="2" fontId="18" fillId="54" borderId="28" xfId="0" applyNumberFormat="1" applyFont="1" applyFill="1" applyBorder="1" applyAlignment="1">
      <alignment vertical="center" wrapText="1"/>
    </xf>
    <xf numFmtId="0" fontId="18" fillId="54" borderId="28" xfId="93" applyFont="1" applyFill="1" applyBorder="1" applyAlignment="1">
      <alignment horizontal="center" vertical="center"/>
      <protection/>
    </xf>
    <xf numFmtId="0" fontId="18" fillId="54" borderId="28" xfId="0" applyFont="1" applyFill="1" applyBorder="1" applyAlignment="1">
      <alignment horizontal="center" vertical="center" wrapText="1"/>
    </xf>
    <xf numFmtId="0" fontId="82" fillId="56" borderId="28" xfId="0" applyFont="1" applyFill="1" applyBorder="1" applyAlignment="1">
      <alignment horizontal="center" vertical="center"/>
    </xf>
    <xf numFmtId="0" fontId="82" fillId="57" borderId="28" xfId="0" applyFont="1" applyFill="1" applyBorder="1" applyAlignment="1">
      <alignment wrapText="1"/>
    </xf>
    <xf numFmtId="1" fontId="82" fillId="56" borderId="27" xfId="78" applyNumberFormat="1" applyFont="1" applyFill="1" applyBorder="1" applyAlignment="1">
      <alignment horizontal="center" vertical="center" wrapText="1"/>
      <protection/>
    </xf>
    <xf numFmtId="0" fontId="82" fillId="56" borderId="27" xfId="0" applyFont="1" applyFill="1" applyBorder="1" applyAlignment="1">
      <alignment horizontal="left" vertical="center" wrapText="1"/>
    </xf>
    <xf numFmtId="0" fontId="82" fillId="56" borderId="27" xfId="78" applyFont="1" applyFill="1" applyBorder="1" applyAlignment="1">
      <alignment horizontal="center" vertical="center" wrapText="1"/>
      <protection/>
    </xf>
    <xf numFmtId="0" fontId="83" fillId="56" borderId="20" xfId="0" applyFont="1" applyFill="1" applyBorder="1" applyAlignment="1">
      <alignment horizontal="center" vertical="center" wrapText="1"/>
    </xf>
    <xf numFmtId="0" fontId="84" fillId="56" borderId="20" xfId="0" applyFont="1" applyFill="1" applyBorder="1" applyAlignment="1">
      <alignment horizontal="left" vertical="center" wrapText="1"/>
    </xf>
    <xf numFmtId="0" fontId="84" fillId="56" borderId="20" xfId="0" applyFont="1" applyFill="1" applyBorder="1" applyAlignment="1">
      <alignment horizontal="center" vertical="center" wrapText="1"/>
    </xf>
    <xf numFmtId="2" fontId="84" fillId="56" borderId="2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24" xfId="0" applyFont="1" applyBorder="1" applyAlignment="1">
      <alignment horizontal="center" vertical="top"/>
    </xf>
    <xf numFmtId="0" fontId="32" fillId="0" borderId="25" xfId="0" applyFont="1" applyBorder="1" applyAlignment="1">
      <alignment horizontal="center" vertical="top"/>
    </xf>
    <xf numFmtId="0" fontId="27" fillId="0" borderId="0" xfId="0" applyFont="1" applyBorder="1" applyAlignment="1">
      <alignment vertical="top" wrapText="1"/>
    </xf>
    <xf numFmtId="0" fontId="18" fillId="0" borderId="0" xfId="0" applyFont="1" applyBorder="1" applyAlignment="1">
      <alignment wrapText="1"/>
    </xf>
    <xf numFmtId="2" fontId="33" fillId="0" borderId="39" xfId="0" applyNumberFormat="1" applyFont="1" applyFill="1" applyBorder="1" applyAlignment="1">
      <alignment horizontal="center" vertical="center" textRotation="90"/>
    </xf>
    <xf numFmtId="0" fontId="8" fillId="0" borderId="30" xfId="91" applyFont="1" applyFill="1" applyBorder="1" applyAlignment="1">
      <alignment horizontal="center" vertical="center"/>
      <protection/>
    </xf>
    <xf numFmtId="0" fontId="8" fillId="0" borderId="30" xfId="91" applyFont="1" applyFill="1" applyBorder="1" applyAlignment="1">
      <alignment horizontal="center" vertical="center" textRotation="90"/>
      <protection/>
    </xf>
    <xf numFmtId="0" fontId="18" fillId="0" borderId="30" xfId="91" applyFont="1" applyFill="1" applyBorder="1" applyAlignment="1">
      <alignment horizontal="center" vertical="center" textRotation="90" wrapText="1"/>
      <protection/>
    </xf>
    <xf numFmtId="0" fontId="38" fillId="0" borderId="0" xfId="0" applyFont="1" applyBorder="1" applyAlignment="1">
      <alignment horizontal="center" vertical="top"/>
    </xf>
    <xf numFmtId="0" fontId="38" fillId="0" borderId="24" xfId="0" applyFont="1" applyBorder="1" applyAlignment="1">
      <alignment horizontal="center" vertical="top"/>
    </xf>
    <xf numFmtId="0" fontId="36" fillId="0" borderId="25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2" fontId="18" fillId="0" borderId="40" xfId="0" applyNumberFormat="1" applyFont="1" applyFill="1" applyBorder="1" applyAlignment="1">
      <alignment horizontal="center" vertical="center" textRotation="90"/>
    </xf>
    <xf numFmtId="0" fontId="18" fillId="0" borderId="41" xfId="91" applyFont="1" applyFill="1" applyBorder="1" applyAlignment="1">
      <alignment horizontal="center" vertical="center"/>
      <protection/>
    </xf>
    <xf numFmtId="0" fontId="18" fillId="0" borderId="41" xfId="91" applyFont="1" applyFill="1" applyBorder="1" applyAlignment="1">
      <alignment horizontal="center" vertical="center" wrapText="1"/>
      <protection/>
    </xf>
    <xf numFmtId="2" fontId="18" fillId="0" borderId="39" xfId="0" applyNumberFormat="1" applyFont="1" applyFill="1" applyBorder="1" applyAlignment="1">
      <alignment horizontal="center" vertical="center" textRotation="90"/>
    </xf>
    <xf numFmtId="0" fontId="18" fillId="0" borderId="30" xfId="91" applyFont="1" applyFill="1" applyBorder="1" applyAlignment="1">
      <alignment horizontal="center" vertical="center" wrapText="1"/>
      <protection/>
    </xf>
    <xf numFmtId="0" fontId="18" fillId="0" borderId="30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top" wrapText="1"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tdalītāji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omma 6" xfId="64"/>
    <cellStyle name="Currency" xfId="65"/>
    <cellStyle name="Currency [0]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yperlink 2" xfId="73"/>
    <cellStyle name="Input" xfId="74"/>
    <cellStyle name="Linked Cell" xfId="75"/>
    <cellStyle name="Neitrāls" xfId="76"/>
    <cellStyle name="Neutral" xfId="77"/>
    <cellStyle name="Normal 10" xfId="78"/>
    <cellStyle name="Normal 12" xfId="79"/>
    <cellStyle name="Normal 2" xfId="80"/>
    <cellStyle name="Normal 2 4" xfId="81"/>
    <cellStyle name="Normal 3 2 2 2" xfId="82"/>
    <cellStyle name="Normal 4" xfId="83"/>
    <cellStyle name="Normal 45" xfId="84"/>
    <cellStyle name="Normal 46" xfId="85"/>
    <cellStyle name="Normal 5" xfId="86"/>
    <cellStyle name="Normal 6" xfId="87"/>
    <cellStyle name="Normal 9" xfId="88"/>
    <cellStyle name="Normal_Papilddarbu tame" xfId="89"/>
    <cellStyle name="Normal_SandisP_rem_07" xfId="90"/>
    <cellStyle name="Normal_Sheet1" xfId="91"/>
    <cellStyle name="Normal_Sheet1 2" xfId="92"/>
    <cellStyle name="Normal_t_sablons5" xfId="93"/>
    <cellStyle name="Normal_Tame paraugs" xfId="94"/>
    <cellStyle name="Note" xfId="95"/>
    <cellStyle name="Output" xfId="96"/>
    <cellStyle name="Parastais 10" xfId="97"/>
    <cellStyle name="Parastais 19" xfId="98"/>
    <cellStyle name="Parastais 2" xfId="99"/>
    <cellStyle name="Parastais 2 2" xfId="100"/>
    <cellStyle name="Parastais 2 2 3" xfId="101"/>
    <cellStyle name="Parastais 2 3" xfId="102"/>
    <cellStyle name="Parastais 2 3 2" xfId="103"/>
    <cellStyle name="Parastais 2 4" xfId="104"/>
    <cellStyle name="Parastais 3" xfId="105"/>
    <cellStyle name="Parastais 3 3" xfId="106"/>
    <cellStyle name="Parastais 3 4" xfId="107"/>
    <cellStyle name="Parastais 4" xfId="108"/>
    <cellStyle name="Parastais 4 2" xfId="109"/>
    <cellStyle name="Parastais 6" xfId="110"/>
    <cellStyle name="Parastais 7" xfId="111"/>
    <cellStyle name="Parastais 8" xfId="112"/>
    <cellStyle name="Parastais_Lapa1" xfId="113"/>
    <cellStyle name="Percent" xfId="114"/>
    <cellStyle name="Stils 1" xfId="115"/>
    <cellStyle name="Stils 1 2" xfId="116"/>
    <cellStyle name="Style 1" xfId="117"/>
    <cellStyle name="Style 1 2" xfId="118"/>
    <cellStyle name="Title" xfId="119"/>
    <cellStyle name="Total" xfId="120"/>
    <cellStyle name="Warning Text" xfId="121"/>
    <cellStyle name="Акцент1" xfId="122"/>
    <cellStyle name="Акцент2" xfId="123"/>
    <cellStyle name="Акцент3" xfId="124"/>
    <cellStyle name="Акцент4" xfId="125"/>
    <cellStyle name="Акцент5" xfId="126"/>
    <cellStyle name="Акцент6" xfId="127"/>
    <cellStyle name="Ввод " xfId="128"/>
    <cellStyle name="Вывод" xfId="129"/>
    <cellStyle name="Вычисление" xfId="130"/>
    <cellStyle name="Заголовок 1" xfId="131"/>
    <cellStyle name="Заголовок 2" xfId="132"/>
    <cellStyle name="Заголовок 3" xfId="133"/>
    <cellStyle name="Заголовок 4" xfId="134"/>
    <cellStyle name="Итог" xfId="135"/>
    <cellStyle name="Контрольная ячейка" xfId="136"/>
    <cellStyle name="Название" xfId="137"/>
    <cellStyle name="Нейтральный" xfId="138"/>
    <cellStyle name="Обычный 2" xfId="139"/>
    <cellStyle name="Обычный 3" xfId="140"/>
    <cellStyle name="Обычный 5" xfId="141"/>
    <cellStyle name="Обычный 5 2" xfId="142"/>
    <cellStyle name="Обычный 6" xfId="143"/>
    <cellStyle name="Обычный 6 2" xfId="144"/>
    <cellStyle name="Обычный 7" xfId="145"/>
    <cellStyle name="Обычный 7 2" xfId="146"/>
    <cellStyle name="Обычный_10-0.4kv rekonstr. grafiks pa dienam KTP uzstadisana, tp1112 demontaza Raudas iela" xfId="147"/>
    <cellStyle name="Обычный_33. OZOLNIEKU NOVADA DOME_OZO SKOLA_TELPU, GAITENU, KAPNU TELPU REMONTS_TAME_VADIMS_2011_02_25_melnraksts" xfId="148"/>
    <cellStyle name="Плохой" xfId="149"/>
    <cellStyle name="Пояснение" xfId="150"/>
    <cellStyle name="Примечание" xfId="151"/>
    <cellStyle name="Связанная ячейка" xfId="152"/>
    <cellStyle name="Стиль 1" xfId="153"/>
    <cellStyle name="Текст предупреждения" xfId="154"/>
    <cellStyle name="Хороший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zoomScale="90" zoomScaleNormal="90" zoomScalePageLayoutView="0" workbookViewId="0" topLeftCell="A7">
      <selection activeCell="C5" sqref="C5"/>
    </sheetView>
  </sheetViews>
  <sheetFormatPr defaultColWidth="9.140625" defaultRowHeight="12.75"/>
  <cols>
    <col min="1" max="1" width="8.28125" style="1" customWidth="1"/>
    <col min="2" max="2" width="12.8515625" style="1" customWidth="1"/>
    <col min="3" max="3" width="64.8515625" style="1" customWidth="1"/>
    <col min="4" max="16384" width="9.140625" style="1" customWidth="1"/>
  </cols>
  <sheetData>
    <row r="1" ht="15">
      <c r="C1" s="2"/>
    </row>
    <row r="2" spans="1:10" s="5" customFormat="1" ht="18.75">
      <c r="A2" s="516" t="s">
        <v>0</v>
      </c>
      <c r="B2" s="516"/>
      <c r="C2" s="516"/>
      <c r="D2" s="3"/>
      <c r="E2" s="4"/>
      <c r="F2" s="4"/>
      <c r="H2" s="4"/>
      <c r="I2" s="4"/>
      <c r="J2" s="4"/>
    </row>
    <row r="3" spans="1:10" s="5" customFormat="1" ht="14.25">
      <c r="A3" s="6"/>
      <c r="B3" s="6"/>
      <c r="C3" s="6"/>
      <c r="H3" s="4"/>
      <c r="I3" s="4"/>
      <c r="J3" s="4"/>
    </row>
    <row r="4" spans="1:10" s="8" customFormat="1" ht="12.75">
      <c r="A4" s="7" t="s">
        <v>1</v>
      </c>
      <c r="B4" s="7" t="s">
        <v>2</v>
      </c>
      <c r="C4" s="7" t="s">
        <v>3</v>
      </c>
      <c r="H4" s="9"/>
      <c r="I4" s="9"/>
      <c r="J4" s="9"/>
    </row>
    <row r="5" spans="1:3" s="8" customFormat="1" ht="16.5" customHeight="1">
      <c r="A5" s="10"/>
      <c r="B5" s="7"/>
      <c r="C5" s="11" t="s">
        <v>4</v>
      </c>
    </row>
    <row r="6" spans="1:3" s="14" customFormat="1" ht="15.75">
      <c r="A6" s="7">
        <v>1</v>
      </c>
      <c r="B6" s="12" t="s">
        <v>5</v>
      </c>
      <c r="C6" s="13" t="s">
        <v>6</v>
      </c>
    </row>
    <row r="7" spans="1:3" s="14" customFormat="1" ht="15">
      <c r="A7" s="7">
        <v>2</v>
      </c>
      <c r="B7" s="12" t="s">
        <v>7</v>
      </c>
      <c r="C7" s="15" t="s">
        <v>8</v>
      </c>
    </row>
    <row r="8" spans="1:3" s="14" customFormat="1" ht="15">
      <c r="A8" s="7">
        <v>3</v>
      </c>
      <c r="B8" s="12" t="s">
        <v>9</v>
      </c>
      <c r="C8" s="15" t="s">
        <v>10</v>
      </c>
    </row>
    <row r="9" spans="1:3" ht="15">
      <c r="A9" s="7">
        <v>4</v>
      </c>
      <c r="B9" s="12" t="s">
        <v>11</v>
      </c>
      <c r="C9" s="16" t="s">
        <v>12</v>
      </c>
    </row>
    <row r="10" spans="1:3" ht="15">
      <c r="A10" s="7">
        <v>5</v>
      </c>
      <c r="B10" s="12" t="s">
        <v>13</v>
      </c>
      <c r="C10" s="16" t="s">
        <v>14</v>
      </c>
    </row>
    <row r="11" spans="1:3" ht="15">
      <c r="A11" s="7">
        <v>6</v>
      </c>
      <c r="B11" s="12" t="s">
        <v>15</v>
      </c>
      <c r="C11" s="16" t="s">
        <v>16</v>
      </c>
    </row>
    <row r="12" spans="1:3" ht="15">
      <c r="A12" s="7">
        <v>7</v>
      </c>
      <c r="B12" s="12" t="s">
        <v>17</v>
      </c>
      <c r="C12" s="17" t="s">
        <v>18</v>
      </c>
    </row>
    <row r="13" spans="1:3" ht="15">
      <c r="A13" s="7">
        <v>8</v>
      </c>
      <c r="B13" s="12" t="s">
        <v>19</v>
      </c>
      <c r="C13" s="17" t="s">
        <v>20</v>
      </c>
    </row>
    <row r="14" spans="1:3" ht="15">
      <c r="A14" s="7">
        <v>9</v>
      </c>
      <c r="B14" s="12" t="s">
        <v>21</v>
      </c>
      <c r="C14" s="16" t="s">
        <v>22</v>
      </c>
    </row>
    <row r="15" spans="1:3" ht="15">
      <c r="A15" s="7">
        <v>10</v>
      </c>
      <c r="B15" s="12" t="s">
        <v>23</v>
      </c>
      <c r="C15" s="16" t="s">
        <v>24</v>
      </c>
    </row>
    <row r="16" spans="1:3" ht="15">
      <c r="A16" s="7">
        <v>11</v>
      </c>
      <c r="B16" s="12" t="s">
        <v>25</v>
      </c>
      <c r="C16" s="16" t="s">
        <v>26</v>
      </c>
    </row>
    <row r="17" spans="1:3" ht="15">
      <c r="A17" s="7">
        <v>12</v>
      </c>
      <c r="B17" s="12" t="s">
        <v>27</v>
      </c>
      <c r="C17" s="16" t="s">
        <v>28</v>
      </c>
    </row>
    <row r="18" spans="1:3" ht="15">
      <c r="A18" s="7">
        <v>13</v>
      </c>
      <c r="B18" s="12" t="s">
        <v>29</v>
      </c>
      <c r="C18" s="16" t="s">
        <v>30</v>
      </c>
    </row>
    <row r="19" spans="1:3" ht="15">
      <c r="A19" s="7">
        <v>14</v>
      </c>
      <c r="B19" s="12" t="s">
        <v>31</v>
      </c>
      <c r="C19" s="16" t="s">
        <v>32</v>
      </c>
    </row>
    <row r="20" spans="1:3" ht="15">
      <c r="A20" s="7">
        <v>15</v>
      </c>
      <c r="B20" s="12" t="s">
        <v>33</v>
      </c>
      <c r="C20" s="16" t="s">
        <v>34</v>
      </c>
    </row>
    <row r="21" spans="1:3" ht="15">
      <c r="A21" s="7">
        <v>16</v>
      </c>
      <c r="B21" s="12" t="s">
        <v>35</v>
      </c>
      <c r="C21" s="16" t="s">
        <v>36</v>
      </c>
    </row>
    <row r="22" spans="1:3" ht="15">
      <c r="A22" s="7">
        <v>17</v>
      </c>
      <c r="B22" s="18" t="s">
        <v>37</v>
      </c>
      <c r="C22" s="19" t="s">
        <v>38</v>
      </c>
    </row>
  </sheetData>
  <sheetProtection selectLockedCells="1" selectUnlockedCells="1"/>
  <mergeCells count="1">
    <mergeCell ref="A2:C2"/>
  </mergeCells>
  <printOptions horizontalCentered="1"/>
  <pageMargins left="0.7875" right="0.39375" top="0.7875" bottom="0.7875" header="0.5118055555555555" footer="0.5118055555555555"/>
  <pageSetup horizontalDpi="300" verticalDpi="3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A1:E55"/>
  <sheetViews>
    <sheetView zoomScalePageLayoutView="0" workbookViewId="0" topLeftCell="A37">
      <selection activeCell="B45" sqref="B45"/>
    </sheetView>
  </sheetViews>
  <sheetFormatPr defaultColWidth="9.140625" defaultRowHeight="12.75"/>
  <cols>
    <col min="1" max="1" width="7.00390625" style="20" customWidth="1"/>
    <col min="2" max="2" width="37.8515625" style="20" customWidth="1"/>
    <col min="3" max="4" width="15.00390625" style="20" customWidth="1"/>
    <col min="5" max="16384" width="9.140625" style="20" customWidth="1"/>
  </cols>
  <sheetData>
    <row r="1" ht="12.75">
      <c r="B1" s="288"/>
    </row>
    <row r="2" spans="1:3" ht="14.25">
      <c r="A2" s="517" t="s">
        <v>1118</v>
      </c>
      <c r="B2" s="517"/>
      <c r="C2" s="517"/>
    </row>
    <row r="3" spans="1:3" ht="12.75" customHeight="1">
      <c r="A3" s="518" t="str">
        <f>Saturs!C14</f>
        <v>VS (telekomunikāciju sistēma)</v>
      </c>
      <c r="B3" s="518"/>
      <c r="C3" s="518"/>
    </row>
    <row r="4" spans="1:3" ht="12.75" customHeight="1">
      <c r="A4" s="519" t="s">
        <v>40</v>
      </c>
      <c r="B4" s="519"/>
      <c r="C4" s="519"/>
    </row>
    <row r="5" spans="1:3" ht="12.75">
      <c r="A5" s="289"/>
      <c r="B5" s="289"/>
      <c r="C5" s="289"/>
    </row>
    <row r="6" spans="1:4" ht="12.75" customHeight="1">
      <c r="A6" s="520" t="s">
        <v>41</v>
      </c>
      <c r="B6" s="520"/>
      <c r="C6" s="520"/>
      <c r="D6" s="520"/>
    </row>
    <row r="7" spans="1:4" ht="12.75" customHeight="1">
      <c r="A7" s="521" t="s">
        <v>42</v>
      </c>
      <c r="B7" s="521"/>
      <c r="C7" s="521"/>
      <c r="D7" s="521"/>
    </row>
    <row r="8" spans="1:4" ht="12.75" customHeight="1">
      <c r="A8" s="520" t="s">
        <v>43</v>
      </c>
      <c r="B8" s="520"/>
      <c r="C8" s="520"/>
      <c r="D8" s="520"/>
    </row>
    <row r="9" spans="1:4" ht="12.75" customHeight="1">
      <c r="A9" s="520" t="s">
        <v>44</v>
      </c>
      <c r="B9" s="520"/>
      <c r="C9" s="520"/>
      <c r="D9" s="520"/>
    </row>
    <row r="10" spans="1:4" ht="12.75">
      <c r="A10" s="291"/>
      <c r="B10" s="255"/>
      <c r="C10" s="255"/>
      <c r="D10" s="255"/>
    </row>
    <row r="11" spans="1:4" ht="12.75" customHeight="1">
      <c r="A11" s="534" t="s">
        <v>1</v>
      </c>
      <c r="B11" s="536" t="s">
        <v>45</v>
      </c>
      <c r="C11" s="536" t="s">
        <v>46</v>
      </c>
      <c r="D11" s="535" t="s">
        <v>359</v>
      </c>
    </row>
    <row r="12" spans="1:4" ht="12.75">
      <c r="A12" s="534"/>
      <c r="B12" s="536"/>
      <c r="C12" s="536"/>
      <c r="D12" s="535"/>
    </row>
    <row r="13" spans="1:4" ht="57.75" customHeight="1">
      <c r="A13" s="534"/>
      <c r="B13" s="536"/>
      <c r="C13" s="536"/>
      <c r="D13" s="535"/>
    </row>
    <row r="14" spans="1:4" ht="12.75">
      <c r="A14" s="367"/>
      <c r="B14" s="367"/>
      <c r="C14" s="367"/>
      <c r="D14" s="367"/>
    </row>
    <row r="15" spans="1:4" ht="12.75">
      <c r="A15" s="383" t="s">
        <v>1078</v>
      </c>
      <c r="B15" s="384" t="s">
        <v>1107</v>
      </c>
      <c r="C15" s="385" t="s">
        <v>50</v>
      </c>
      <c r="D15" s="386">
        <v>6000</v>
      </c>
    </row>
    <row r="16" spans="1:4" ht="15" customHeight="1">
      <c r="A16" s="360" t="s">
        <v>1043</v>
      </c>
      <c r="B16" s="369" t="s">
        <v>1119</v>
      </c>
      <c r="C16" s="370" t="s">
        <v>121</v>
      </c>
      <c r="D16" s="370">
        <v>98</v>
      </c>
    </row>
    <row r="17" spans="1:4" ht="24.75" customHeight="1">
      <c r="A17" s="360" t="s">
        <v>1046</v>
      </c>
      <c r="B17" s="369" t="s">
        <v>1120</v>
      </c>
      <c r="C17" s="370" t="s">
        <v>121</v>
      </c>
      <c r="D17" s="370">
        <v>49</v>
      </c>
    </row>
    <row r="18" spans="1:4" ht="24.75" customHeight="1">
      <c r="A18" s="360" t="s">
        <v>1049</v>
      </c>
      <c r="B18" s="369" t="s">
        <v>1121</v>
      </c>
      <c r="C18" s="370" t="s">
        <v>121</v>
      </c>
      <c r="D18" s="370">
        <v>12</v>
      </c>
    </row>
    <row r="19" spans="1:4" ht="24.75" customHeight="1">
      <c r="A19" s="360" t="s">
        <v>1052</v>
      </c>
      <c r="B19" s="369" t="s">
        <v>1109</v>
      </c>
      <c r="C19" s="370" t="s">
        <v>121</v>
      </c>
      <c r="D19" s="370">
        <v>64</v>
      </c>
    </row>
    <row r="20" spans="1:4" ht="24.75" customHeight="1">
      <c r="A20" s="360" t="s">
        <v>1055</v>
      </c>
      <c r="B20" s="369" t="s">
        <v>1122</v>
      </c>
      <c r="C20" s="370" t="s">
        <v>121</v>
      </c>
      <c r="D20" s="370">
        <v>28</v>
      </c>
    </row>
    <row r="21" spans="1:4" ht="17.25" customHeight="1">
      <c r="A21" s="360" t="s">
        <v>1058</v>
      </c>
      <c r="B21" s="369" t="s">
        <v>1123</v>
      </c>
      <c r="C21" s="370" t="s">
        <v>121</v>
      </c>
      <c r="D21" s="370">
        <v>1</v>
      </c>
    </row>
    <row r="22" spans="1:4" ht="16.5" customHeight="1">
      <c r="A22" s="360" t="s">
        <v>1061</v>
      </c>
      <c r="B22" s="369" t="s">
        <v>1124</v>
      </c>
      <c r="C22" s="370" t="s">
        <v>121</v>
      </c>
      <c r="D22" s="370">
        <v>10</v>
      </c>
    </row>
    <row r="23" spans="1:4" ht="16.5" customHeight="1">
      <c r="A23" s="360" t="s">
        <v>1064</v>
      </c>
      <c r="B23" s="369" t="s">
        <v>1112</v>
      </c>
      <c r="C23" s="370" t="s">
        <v>121</v>
      </c>
      <c r="D23" s="370">
        <v>10</v>
      </c>
    </row>
    <row r="24" spans="1:4" ht="16.5" customHeight="1">
      <c r="A24" s="360" t="s">
        <v>1067</v>
      </c>
      <c r="B24" s="369" t="s">
        <v>1125</v>
      </c>
      <c r="C24" s="370" t="s">
        <v>121</v>
      </c>
      <c r="D24" s="370">
        <v>2</v>
      </c>
    </row>
    <row r="25" spans="1:4" ht="16.5" customHeight="1">
      <c r="A25" s="360" t="s">
        <v>1070</v>
      </c>
      <c r="B25" s="369" t="s">
        <v>1126</v>
      </c>
      <c r="C25" s="370" t="s">
        <v>121</v>
      </c>
      <c r="D25" s="370">
        <v>1</v>
      </c>
    </row>
    <row r="26" spans="1:4" ht="16.5" customHeight="1">
      <c r="A26" s="360" t="s">
        <v>1072</v>
      </c>
      <c r="B26" s="369" t="s">
        <v>1115</v>
      </c>
      <c r="C26" s="370" t="s">
        <v>121</v>
      </c>
      <c r="D26" s="370">
        <v>1</v>
      </c>
    </row>
    <row r="27" spans="1:4" ht="26.25" customHeight="1">
      <c r="A27" s="360" t="s">
        <v>1074</v>
      </c>
      <c r="B27" s="369" t="s">
        <v>1127</v>
      </c>
      <c r="C27" s="370" t="s">
        <v>121</v>
      </c>
      <c r="D27" s="370">
        <v>2</v>
      </c>
    </row>
    <row r="28" spans="1:4" ht="24.75" customHeight="1">
      <c r="A28" s="360" t="s">
        <v>1092</v>
      </c>
      <c r="B28" s="369" t="s">
        <v>1128</v>
      </c>
      <c r="C28" s="370" t="s">
        <v>121</v>
      </c>
      <c r="D28" s="370">
        <v>1</v>
      </c>
    </row>
    <row r="29" spans="1:4" ht="15.75" customHeight="1">
      <c r="A29" s="360" t="s">
        <v>1094</v>
      </c>
      <c r="B29" s="369" t="s">
        <v>1129</v>
      </c>
      <c r="C29" s="370" t="s">
        <v>121</v>
      </c>
      <c r="D29" s="370">
        <v>3</v>
      </c>
    </row>
    <row r="30" spans="1:4" ht="15.75" customHeight="1">
      <c r="A30" s="360" t="s">
        <v>1096</v>
      </c>
      <c r="B30" s="369" t="s">
        <v>1130</v>
      </c>
      <c r="C30" s="370" t="s">
        <v>121</v>
      </c>
      <c r="D30" s="370">
        <v>7</v>
      </c>
    </row>
    <row r="31" spans="1:4" ht="15.75" customHeight="1">
      <c r="A31" s="360" t="s">
        <v>1098</v>
      </c>
      <c r="B31" s="369" t="s">
        <v>1114</v>
      </c>
      <c r="C31" s="370" t="s">
        <v>121</v>
      </c>
      <c r="D31" s="370">
        <v>4</v>
      </c>
    </row>
    <row r="32" spans="1:4" ht="15.75" customHeight="1">
      <c r="A32" s="338"/>
      <c r="B32" s="387" t="s">
        <v>1131</v>
      </c>
      <c r="C32" s="370"/>
      <c r="D32" s="370"/>
    </row>
    <row r="33" spans="1:4" ht="15.75" customHeight="1">
      <c r="A33" s="338">
        <v>18</v>
      </c>
      <c r="B33" s="369" t="s">
        <v>1132</v>
      </c>
      <c r="C33" s="370" t="s">
        <v>50</v>
      </c>
      <c r="D33" s="370">
        <v>250</v>
      </c>
    </row>
    <row r="34" spans="1:4" ht="15.75" customHeight="1">
      <c r="A34" s="338">
        <v>19</v>
      </c>
      <c r="B34" s="369" t="s">
        <v>1133</v>
      </c>
      <c r="C34" s="370" t="s">
        <v>50</v>
      </c>
      <c r="D34" s="370">
        <v>150</v>
      </c>
    </row>
    <row r="35" spans="1:4" ht="15.75" customHeight="1">
      <c r="A35" s="338">
        <v>20</v>
      </c>
      <c r="B35" s="369" t="s">
        <v>1134</v>
      </c>
      <c r="C35" s="370" t="s">
        <v>60</v>
      </c>
      <c r="D35" s="370">
        <v>1</v>
      </c>
    </row>
    <row r="36" spans="1:4" ht="15.75" customHeight="1">
      <c r="A36" s="338"/>
      <c r="B36" s="387" t="s">
        <v>1135</v>
      </c>
      <c r="C36" s="370"/>
      <c r="D36" s="370"/>
    </row>
    <row r="37" spans="1:4" ht="15.75" customHeight="1">
      <c r="A37" s="338">
        <v>21</v>
      </c>
      <c r="B37" s="369" t="s">
        <v>1132</v>
      </c>
      <c r="C37" s="370" t="s">
        <v>50</v>
      </c>
      <c r="D37" s="370">
        <v>95</v>
      </c>
    </row>
    <row r="38" spans="1:4" ht="15.75" customHeight="1">
      <c r="A38" s="338">
        <v>22</v>
      </c>
      <c r="B38" s="369" t="s">
        <v>1132</v>
      </c>
      <c r="C38" s="370" t="s">
        <v>50</v>
      </c>
      <c r="D38" s="370">
        <v>140</v>
      </c>
    </row>
    <row r="39" spans="1:4" ht="15.75" customHeight="1">
      <c r="A39" s="338">
        <v>23</v>
      </c>
      <c r="B39" s="369" t="s">
        <v>1133</v>
      </c>
      <c r="C39" s="370" t="s">
        <v>50</v>
      </c>
      <c r="D39" s="370">
        <v>150</v>
      </c>
    </row>
    <row r="40" spans="1:4" ht="15.75" customHeight="1">
      <c r="A40" s="338">
        <v>24</v>
      </c>
      <c r="B40" s="369" t="s">
        <v>1134</v>
      </c>
      <c r="C40" s="370" t="s">
        <v>60</v>
      </c>
      <c r="D40" s="370">
        <v>1</v>
      </c>
    </row>
    <row r="41" spans="1:4" ht="15.75" customHeight="1">
      <c r="A41" s="338"/>
      <c r="B41" s="376" t="s">
        <v>1136</v>
      </c>
      <c r="C41" s="370"/>
      <c r="D41" s="370"/>
    </row>
    <row r="42" spans="1:4" ht="15.75" customHeight="1">
      <c r="A42" s="338">
        <v>1</v>
      </c>
      <c r="B42" s="369" t="s">
        <v>1137</v>
      </c>
      <c r="C42" s="370" t="s">
        <v>121</v>
      </c>
      <c r="D42" s="370">
        <v>1</v>
      </c>
    </row>
    <row r="43" spans="1:4" ht="15.75" customHeight="1">
      <c r="A43" s="388">
        <v>2</v>
      </c>
      <c r="B43" s="377" t="s">
        <v>1114</v>
      </c>
      <c r="C43" s="378" t="s">
        <v>121</v>
      </c>
      <c r="D43" s="378">
        <v>2</v>
      </c>
    </row>
    <row r="44" spans="1:4" ht="15.75">
      <c r="A44" s="287"/>
      <c r="B44" s="380"/>
      <c r="C44" s="381"/>
      <c r="D44" s="382"/>
    </row>
    <row r="45" spans="1:4" ht="12.75">
      <c r="A45" s="287"/>
      <c r="B45" s="42" t="s">
        <v>81</v>
      </c>
      <c r="C45" s="381"/>
      <c r="D45" s="382"/>
    </row>
    <row r="47" spans="2:5" ht="12.75">
      <c r="B47" s="43" t="s">
        <v>82</v>
      </c>
      <c r="C47" s="44"/>
      <c r="D47" s="45"/>
      <c r="E47" s="48"/>
    </row>
    <row r="48" spans="2:5" ht="12.75">
      <c r="B48" s="46" t="s">
        <v>83</v>
      </c>
      <c r="C48" s="44"/>
      <c r="D48" s="45"/>
      <c r="E48" s="48"/>
    </row>
    <row r="49" spans="2:5" ht="12.75">
      <c r="B49" s="42"/>
      <c r="C49" s="45"/>
      <c r="D49" s="45"/>
      <c r="E49" s="48"/>
    </row>
    <row r="50" spans="2:5" ht="12.75">
      <c r="B50" s="47" t="s">
        <v>84</v>
      </c>
      <c r="C50" s="45"/>
      <c r="D50" s="48"/>
      <c r="E50" s="48"/>
    </row>
    <row r="51" spans="2:3" ht="12.75">
      <c r="B51" s="42"/>
      <c r="C51" s="49"/>
    </row>
    <row r="52" spans="2:3" ht="12.75">
      <c r="B52" s="50" t="s">
        <v>85</v>
      </c>
      <c r="C52" s="51"/>
    </row>
    <row r="53" spans="2:3" ht="12.75">
      <c r="B53" s="53" t="s">
        <v>86</v>
      </c>
      <c r="C53" s="51"/>
    </row>
    <row r="54" spans="2:3" ht="12.75">
      <c r="B54" s="54"/>
      <c r="C54" s="54"/>
    </row>
    <row r="55" spans="2:3" ht="12.75">
      <c r="B55" s="54" t="s">
        <v>87</v>
      </c>
      <c r="C55" s="55"/>
    </row>
  </sheetData>
  <sheetProtection selectLockedCells="1" selectUnlockedCells="1"/>
  <mergeCells count="11">
    <mergeCell ref="A9:D9"/>
    <mergeCell ref="A11:A13"/>
    <mergeCell ref="B11:B13"/>
    <mergeCell ref="C11:C13"/>
    <mergeCell ref="D11:D13"/>
    <mergeCell ref="A2:C2"/>
    <mergeCell ref="A3:C3"/>
    <mergeCell ref="A4:C4"/>
    <mergeCell ref="A6:D6"/>
    <mergeCell ref="A7:D7"/>
    <mergeCell ref="A8:D8"/>
  </mergeCells>
  <printOptions/>
  <pageMargins left="1.1020833333333333" right="0.11805555555555555" top="0.3541666666666667" bottom="0.3541666666666667" header="0.5118055555555555" footer="0.5118055555555555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</sheetPr>
  <dimension ref="A1:E34"/>
  <sheetViews>
    <sheetView zoomScalePageLayoutView="0" workbookViewId="0" topLeftCell="A10">
      <selection activeCell="B24" sqref="B24"/>
    </sheetView>
  </sheetViews>
  <sheetFormatPr defaultColWidth="9.140625" defaultRowHeight="12.75"/>
  <cols>
    <col min="1" max="1" width="6.57421875" style="20" customWidth="1"/>
    <col min="2" max="2" width="45.7109375" style="20" customWidth="1"/>
    <col min="3" max="4" width="12.140625" style="20" customWidth="1"/>
    <col min="5" max="16384" width="9.140625" style="20" customWidth="1"/>
  </cols>
  <sheetData>
    <row r="1" ht="12.75">
      <c r="B1" s="288"/>
    </row>
    <row r="2" spans="1:3" ht="14.25">
      <c r="A2" s="517" t="s">
        <v>1138</v>
      </c>
      <c r="B2" s="517"/>
      <c r="C2" s="517"/>
    </row>
    <row r="3" spans="1:4" ht="18.75" customHeight="1">
      <c r="A3" s="538" t="str">
        <f>Saturs!C15</f>
        <v>VAS (vadības un automatizācijas sistēma- invalīdu trauksmes poga)</v>
      </c>
      <c r="B3" s="538"/>
      <c r="C3" s="538"/>
      <c r="D3" s="538"/>
    </row>
    <row r="4" spans="1:3" ht="12.75" customHeight="1">
      <c r="A4" s="519" t="s">
        <v>40</v>
      </c>
      <c r="B4" s="519"/>
      <c r="C4" s="519"/>
    </row>
    <row r="5" spans="1:3" ht="12.75">
      <c r="A5" s="289"/>
      <c r="B5" s="289"/>
      <c r="C5" s="289"/>
    </row>
    <row r="6" spans="1:4" ht="12.75" customHeight="1">
      <c r="A6" s="520" t="s">
        <v>41</v>
      </c>
      <c r="B6" s="520"/>
      <c r="C6" s="520"/>
      <c r="D6" s="520"/>
    </row>
    <row r="7" spans="1:4" ht="12.75" customHeight="1">
      <c r="A7" s="521" t="s">
        <v>42</v>
      </c>
      <c r="B7" s="521"/>
      <c r="C7" s="521"/>
      <c r="D7" s="521"/>
    </row>
    <row r="8" spans="1:4" ht="12.75" customHeight="1">
      <c r="A8" s="520" t="s">
        <v>43</v>
      </c>
      <c r="B8" s="520"/>
      <c r="C8" s="520"/>
      <c r="D8" s="520"/>
    </row>
    <row r="9" spans="1:4" ht="12.75" customHeight="1">
      <c r="A9" s="520" t="s">
        <v>44</v>
      </c>
      <c r="B9" s="520"/>
      <c r="C9" s="520"/>
      <c r="D9" s="520"/>
    </row>
    <row r="10" spans="1:4" ht="12.75">
      <c r="A10" s="291"/>
      <c r="B10" s="255"/>
      <c r="C10" s="255"/>
      <c r="D10" s="255"/>
    </row>
    <row r="11" spans="1:4" ht="12.75" customHeight="1">
      <c r="A11" s="534" t="s">
        <v>1</v>
      </c>
      <c r="B11" s="536" t="s">
        <v>45</v>
      </c>
      <c r="C11" s="536" t="s">
        <v>46</v>
      </c>
      <c r="D11" s="535" t="s">
        <v>47</v>
      </c>
    </row>
    <row r="12" spans="1:4" ht="12.75">
      <c r="A12" s="534"/>
      <c r="B12" s="536"/>
      <c r="C12" s="536"/>
      <c r="D12" s="535"/>
    </row>
    <row r="13" spans="1:4" ht="57.75" customHeight="1">
      <c r="A13" s="534"/>
      <c r="B13" s="536"/>
      <c r="C13" s="536"/>
      <c r="D13" s="535"/>
    </row>
    <row r="14" spans="1:4" ht="12.75">
      <c r="A14" s="366"/>
      <c r="B14" s="367"/>
      <c r="C14" s="367"/>
      <c r="D14" s="367"/>
    </row>
    <row r="15" spans="1:4" ht="14.25" customHeight="1">
      <c r="A15" s="389" t="s">
        <v>1078</v>
      </c>
      <c r="B15" s="390" t="s">
        <v>1139</v>
      </c>
      <c r="C15" s="391" t="s">
        <v>121</v>
      </c>
      <c r="D15" s="391">
        <v>1</v>
      </c>
    </row>
    <row r="16" spans="1:4" ht="26.25" customHeight="1">
      <c r="A16" s="360" t="s">
        <v>1043</v>
      </c>
      <c r="B16" s="392" t="s">
        <v>1085</v>
      </c>
      <c r="C16" s="393" t="s">
        <v>121</v>
      </c>
      <c r="D16" s="393">
        <v>1</v>
      </c>
    </row>
    <row r="17" spans="1:4" ht="18" customHeight="1">
      <c r="A17" s="394" t="s">
        <v>1046</v>
      </c>
      <c r="B17" s="392" t="s">
        <v>1080</v>
      </c>
      <c r="C17" s="393" t="s">
        <v>50</v>
      </c>
      <c r="D17" s="395">
        <v>10</v>
      </c>
    </row>
    <row r="18" spans="1:4" ht="18" customHeight="1">
      <c r="A18" s="360" t="s">
        <v>1049</v>
      </c>
      <c r="B18" s="392" t="s">
        <v>1081</v>
      </c>
      <c r="C18" s="393" t="s">
        <v>50</v>
      </c>
      <c r="D18" s="395">
        <v>170</v>
      </c>
    </row>
    <row r="19" spans="1:4" ht="18" customHeight="1">
      <c r="A19" s="394" t="s">
        <v>1052</v>
      </c>
      <c r="B19" s="392" t="s">
        <v>1087</v>
      </c>
      <c r="C19" s="393" t="s">
        <v>121</v>
      </c>
      <c r="D19" s="393">
        <v>1</v>
      </c>
    </row>
    <row r="20" spans="1:4" ht="18" customHeight="1">
      <c r="A20" s="360" t="s">
        <v>1055</v>
      </c>
      <c r="B20" s="392" t="s">
        <v>1089</v>
      </c>
      <c r="C20" s="393" t="s">
        <v>121</v>
      </c>
      <c r="D20" s="393">
        <v>1</v>
      </c>
    </row>
    <row r="21" spans="1:4" ht="18" customHeight="1">
      <c r="A21" s="394" t="s">
        <v>1058</v>
      </c>
      <c r="B21" s="392" t="s">
        <v>1140</v>
      </c>
      <c r="C21" s="393" t="s">
        <v>121</v>
      </c>
      <c r="D21" s="393">
        <v>4</v>
      </c>
    </row>
    <row r="22" spans="1:4" ht="18" customHeight="1">
      <c r="A22" s="363" t="s">
        <v>1061</v>
      </c>
      <c r="B22" s="396" t="s">
        <v>1101</v>
      </c>
      <c r="C22" s="397" t="s">
        <v>60</v>
      </c>
      <c r="D22" s="398">
        <v>1</v>
      </c>
    </row>
    <row r="23" spans="1:4" ht="15.75">
      <c r="A23" s="381"/>
      <c r="B23" s="399"/>
      <c r="C23" s="380"/>
      <c r="D23" s="400"/>
    </row>
    <row r="24" spans="1:4" ht="15.75">
      <c r="A24" s="381"/>
      <c r="B24" s="42" t="s">
        <v>81</v>
      </c>
      <c r="C24" s="380"/>
      <c r="D24" s="400"/>
    </row>
    <row r="25" spans="2:4" ht="12.75">
      <c r="B25" s="57"/>
      <c r="D25" s="401"/>
    </row>
    <row r="26" spans="2:5" ht="12.75">
      <c r="B26" s="43" t="s">
        <v>82</v>
      </c>
      <c r="C26" s="44"/>
      <c r="D26" s="45"/>
      <c r="E26" s="48"/>
    </row>
    <row r="27" spans="2:5" ht="12.75">
      <c r="B27" s="46" t="s">
        <v>83</v>
      </c>
      <c r="C27" s="44"/>
      <c r="D27" s="45"/>
      <c r="E27" s="48"/>
    </row>
    <row r="28" spans="2:5" ht="12.75">
      <c r="B28" s="42"/>
      <c r="C28" s="45"/>
      <c r="D28" s="45"/>
      <c r="E28" s="48"/>
    </row>
    <row r="29" spans="2:5" ht="12.75">
      <c r="B29" s="47" t="s">
        <v>84</v>
      </c>
      <c r="C29" s="45"/>
      <c r="D29" s="48"/>
      <c r="E29" s="48"/>
    </row>
    <row r="30" spans="2:3" ht="12.75">
      <c r="B30" s="42"/>
      <c r="C30" s="49"/>
    </row>
    <row r="31" spans="2:3" ht="12.75">
      <c r="B31" s="50" t="s">
        <v>85</v>
      </c>
      <c r="C31" s="51"/>
    </row>
    <row r="32" spans="2:3" ht="12.75">
      <c r="B32" s="53" t="s">
        <v>86</v>
      </c>
      <c r="C32" s="51"/>
    </row>
    <row r="33" spans="2:3" ht="12.75">
      <c r="B33" s="54"/>
      <c r="C33" s="54"/>
    </row>
    <row r="34" spans="2:3" ht="12.75">
      <c r="B34" s="54" t="s">
        <v>87</v>
      </c>
      <c r="C34" s="55"/>
    </row>
  </sheetData>
  <sheetProtection selectLockedCells="1" selectUnlockedCells="1"/>
  <mergeCells count="11">
    <mergeCell ref="A9:D9"/>
    <mergeCell ref="A11:A13"/>
    <mergeCell ref="B11:B13"/>
    <mergeCell ref="C11:C13"/>
    <mergeCell ref="D11:D13"/>
    <mergeCell ref="A2:C2"/>
    <mergeCell ref="A3:D3"/>
    <mergeCell ref="A4:C4"/>
    <mergeCell ref="A6:D6"/>
    <mergeCell ref="A7:D7"/>
    <mergeCell ref="A8:D8"/>
  </mergeCells>
  <printOptions/>
  <pageMargins left="1.1020833333333333" right="0.11805555555555555" top="0.3541666666666667" bottom="0.3541666666666667" header="0.5118055555555555" footer="0.5118055555555555"/>
  <pageSetup horizontalDpi="300" verticalDpi="3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A1:E47"/>
  <sheetViews>
    <sheetView zoomScalePageLayoutView="0" workbookViewId="0" topLeftCell="A22">
      <selection activeCell="B37" sqref="B37"/>
    </sheetView>
  </sheetViews>
  <sheetFormatPr defaultColWidth="9.140625" defaultRowHeight="12.75"/>
  <cols>
    <col min="1" max="1" width="6.7109375" style="20" customWidth="1"/>
    <col min="2" max="2" width="42.57421875" style="20" customWidth="1"/>
    <col min="3" max="4" width="14.140625" style="20" customWidth="1"/>
    <col min="5" max="16384" width="9.140625" style="20" customWidth="1"/>
  </cols>
  <sheetData>
    <row r="1" ht="12.75">
      <c r="B1" s="288"/>
    </row>
    <row r="2" spans="1:3" ht="14.25">
      <c r="A2" s="517" t="s">
        <v>1141</v>
      </c>
      <c r="B2" s="517"/>
      <c r="C2" s="517"/>
    </row>
    <row r="3" spans="1:4" ht="12.75" customHeight="1">
      <c r="A3" s="538" t="str">
        <f>Saturs!C16</f>
        <v>IZZ (automātiskā balss ugunsgrēka izziņošanas sistēma)</v>
      </c>
      <c r="B3" s="538"/>
      <c r="C3" s="538"/>
      <c r="D3" s="538"/>
    </row>
    <row r="4" spans="1:3" ht="12.75" customHeight="1">
      <c r="A4" s="519" t="s">
        <v>40</v>
      </c>
      <c r="B4" s="519"/>
      <c r="C4" s="519"/>
    </row>
    <row r="5" spans="1:3" ht="12.75">
      <c r="A5" s="289"/>
      <c r="B5" s="289"/>
      <c r="C5" s="289"/>
    </row>
    <row r="6" spans="1:4" ht="12.75" customHeight="1">
      <c r="A6" s="520" t="s">
        <v>41</v>
      </c>
      <c r="B6" s="520"/>
      <c r="C6" s="520"/>
      <c r="D6" s="520"/>
    </row>
    <row r="7" spans="1:4" ht="12.75" customHeight="1">
      <c r="A7" s="521" t="s">
        <v>42</v>
      </c>
      <c r="B7" s="521"/>
      <c r="C7" s="521"/>
      <c r="D7" s="521"/>
    </row>
    <row r="8" spans="1:4" ht="12.75" customHeight="1">
      <c r="A8" s="520" t="s">
        <v>43</v>
      </c>
      <c r="B8" s="520"/>
      <c r="C8" s="520"/>
      <c r="D8" s="520"/>
    </row>
    <row r="9" spans="1:4" ht="12.75" customHeight="1">
      <c r="A9" s="520" t="s">
        <v>44</v>
      </c>
      <c r="B9" s="520"/>
      <c r="C9" s="520"/>
      <c r="D9" s="520"/>
    </row>
    <row r="10" spans="1:4" ht="12.75">
      <c r="A10" s="291"/>
      <c r="B10" s="255"/>
      <c r="C10" s="255"/>
      <c r="D10" s="255"/>
    </row>
    <row r="11" spans="1:4" ht="12.75" customHeight="1">
      <c r="A11" s="534" t="s">
        <v>1</v>
      </c>
      <c r="B11" s="536" t="s">
        <v>45</v>
      </c>
      <c r="C11" s="536" t="s">
        <v>46</v>
      </c>
      <c r="D11" s="535" t="s">
        <v>47</v>
      </c>
    </row>
    <row r="12" spans="1:4" ht="12.75">
      <c r="A12" s="534"/>
      <c r="B12" s="536"/>
      <c r="C12" s="536"/>
      <c r="D12" s="535"/>
    </row>
    <row r="13" spans="1:4" ht="57.75" customHeight="1">
      <c r="A13" s="534"/>
      <c r="B13" s="536"/>
      <c r="C13" s="536"/>
      <c r="D13" s="535"/>
    </row>
    <row r="14" spans="1:4" ht="12.75">
      <c r="A14" s="366"/>
      <c r="B14" s="367"/>
      <c r="C14" s="367"/>
      <c r="D14" s="367"/>
    </row>
    <row r="15" spans="1:4" ht="24.75" customHeight="1">
      <c r="A15" s="389" t="s">
        <v>1078</v>
      </c>
      <c r="B15" s="384" t="s">
        <v>1142</v>
      </c>
      <c r="C15" s="391" t="s">
        <v>121</v>
      </c>
      <c r="D15" s="385">
        <v>1</v>
      </c>
    </row>
    <row r="16" spans="1:4" ht="15.75" customHeight="1">
      <c r="A16" s="360" t="s">
        <v>1043</v>
      </c>
      <c r="B16" s="369" t="s">
        <v>1143</v>
      </c>
      <c r="C16" s="393" t="s">
        <v>121</v>
      </c>
      <c r="D16" s="370">
        <v>1</v>
      </c>
    </row>
    <row r="17" spans="1:4" ht="15.75" customHeight="1">
      <c r="A17" s="394" t="s">
        <v>1046</v>
      </c>
      <c r="B17" s="369" t="s">
        <v>1144</v>
      </c>
      <c r="C17" s="393" t="s">
        <v>121</v>
      </c>
      <c r="D17" s="370">
        <v>1</v>
      </c>
    </row>
    <row r="18" spans="1:4" ht="15.75" customHeight="1">
      <c r="A18" s="360" t="s">
        <v>1049</v>
      </c>
      <c r="B18" s="369" t="s">
        <v>1145</v>
      </c>
      <c r="C18" s="393" t="s">
        <v>121</v>
      </c>
      <c r="D18" s="370">
        <v>1</v>
      </c>
    </row>
    <row r="19" spans="1:4" ht="15.75" customHeight="1">
      <c r="A19" s="394" t="s">
        <v>1052</v>
      </c>
      <c r="B19" s="369" t="s">
        <v>1146</v>
      </c>
      <c r="C19" s="393" t="s">
        <v>121</v>
      </c>
      <c r="D19" s="370">
        <v>3</v>
      </c>
    </row>
    <row r="20" spans="1:4" ht="26.25" customHeight="1">
      <c r="A20" s="360" t="s">
        <v>1055</v>
      </c>
      <c r="B20" s="369" t="s">
        <v>1147</v>
      </c>
      <c r="C20" s="393" t="s">
        <v>121</v>
      </c>
      <c r="D20" s="370">
        <v>1</v>
      </c>
    </row>
    <row r="21" spans="1:4" ht="26.25" customHeight="1">
      <c r="A21" s="394" t="s">
        <v>1058</v>
      </c>
      <c r="B21" s="369" t="s">
        <v>1148</v>
      </c>
      <c r="C21" s="393" t="s">
        <v>121</v>
      </c>
      <c r="D21" s="370">
        <v>1</v>
      </c>
    </row>
    <row r="22" spans="1:4" ht="26.25" customHeight="1">
      <c r="A22" s="360" t="s">
        <v>1061</v>
      </c>
      <c r="B22" s="369" t="s">
        <v>1149</v>
      </c>
      <c r="C22" s="393" t="s">
        <v>121</v>
      </c>
      <c r="D22" s="370">
        <v>1</v>
      </c>
    </row>
    <row r="23" spans="1:4" ht="17.25" customHeight="1">
      <c r="A23" s="394" t="s">
        <v>1064</v>
      </c>
      <c r="B23" s="369" t="s">
        <v>1150</v>
      </c>
      <c r="C23" s="393" t="s">
        <v>121</v>
      </c>
      <c r="D23" s="370">
        <v>76</v>
      </c>
    </row>
    <row r="24" spans="1:4" ht="17.25" customHeight="1">
      <c r="A24" s="360" t="s">
        <v>1067</v>
      </c>
      <c r="B24" s="369" t="s">
        <v>1151</v>
      </c>
      <c r="C24" s="393" t="s">
        <v>121</v>
      </c>
      <c r="D24" s="370">
        <v>16</v>
      </c>
    </row>
    <row r="25" spans="1:4" ht="17.25" customHeight="1">
      <c r="A25" s="394" t="s">
        <v>1070</v>
      </c>
      <c r="B25" s="369" t="s">
        <v>1152</v>
      </c>
      <c r="C25" s="370" t="s">
        <v>50</v>
      </c>
      <c r="D25" s="370">
        <v>3000</v>
      </c>
    </row>
    <row r="26" spans="1:4" ht="17.25" customHeight="1">
      <c r="A26" s="360" t="s">
        <v>1072</v>
      </c>
      <c r="B26" s="369" t="s">
        <v>1153</v>
      </c>
      <c r="C26" s="370" t="s">
        <v>50</v>
      </c>
      <c r="D26" s="362">
        <v>1600</v>
      </c>
    </row>
    <row r="27" spans="1:4" ht="17.25" customHeight="1">
      <c r="A27" s="394" t="s">
        <v>1074</v>
      </c>
      <c r="B27" s="369" t="s">
        <v>1154</v>
      </c>
      <c r="C27" s="370" t="s">
        <v>50</v>
      </c>
      <c r="D27" s="370">
        <v>350</v>
      </c>
    </row>
    <row r="28" spans="1:4" ht="17.25" customHeight="1">
      <c r="A28" s="360" t="s">
        <v>1092</v>
      </c>
      <c r="B28" s="369" t="s">
        <v>1155</v>
      </c>
      <c r="C28" s="393" t="s">
        <v>121</v>
      </c>
      <c r="D28" s="370">
        <v>2</v>
      </c>
    </row>
    <row r="29" spans="1:4" ht="17.25" customHeight="1">
      <c r="A29" s="394" t="s">
        <v>1094</v>
      </c>
      <c r="B29" s="361" t="s">
        <v>1069</v>
      </c>
      <c r="C29" s="402" t="s">
        <v>60</v>
      </c>
      <c r="D29" s="362">
        <v>1</v>
      </c>
    </row>
    <row r="30" spans="1:4" ht="17.25" customHeight="1">
      <c r="A30" s="360" t="s">
        <v>1096</v>
      </c>
      <c r="B30" s="369" t="s">
        <v>1156</v>
      </c>
      <c r="C30" s="402" t="s">
        <v>60</v>
      </c>
      <c r="D30" s="370">
        <v>1</v>
      </c>
    </row>
    <row r="31" spans="1:4" ht="14.25" customHeight="1">
      <c r="A31" s="394" t="s">
        <v>1098</v>
      </c>
      <c r="B31" s="369" t="s">
        <v>1157</v>
      </c>
      <c r="C31" s="402" t="s">
        <v>60</v>
      </c>
      <c r="D31" s="370">
        <v>18</v>
      </c>
    </row>
    <row r="32" spans="1:4" ht="14.25" customHeight="1">
      <c r="A32" s="360" t="s">
        <v>1100</v>
      </c>
      <c r="B32" s="369" t="s">
        <v>1158</v>
      </c>
      <c r="C32" s="393" t="s">
        <v>121</v>
      </c>
      <c r="D32" s="370">
        <v>1</v>
      </c>
    </row>
    <row r="33" spans="1:4" ht="12.75">
      <c r="A33" s="394" t="s">
        <v>1159</v>
      </c>
      <c r="B33" s="369" t="s">
        <v>1160</v>
      </c>
      <c r="C33" s="402" t="s">
        <v>60</v>
      </c>
      <c r="D33" s="370">
        <v>1</v>
      </c>
    </row>
    <row r="34" spans="1:4" ht="12.75">
      <c r="A34" s="360" t="s">
        <v>1161</v>
      </c>
      <c r="B34" s="369" t="s">
        <v>1116</v>
      </c>
      <c r="C34" s="402" t="s">
        <v>60</v>
      </c>
      <c r="D34" s="370">
        <v>1</v>
      </c>
    </row>
    <row r="35" spans="1:4" ht="12.75">
      <c r="A35" s="403" t="s">
        <v>1162</v>
      </c>
      <c r="B35" s="377" t="s">
        <v>1163</v>
      </c>
      <c r="C35" s="404" t="s">
        <v>60</v>
      </c>
      <c r="D35" s="378">
        <v>1</v>
      </c>
    </row>
    <row r="36" spans="1:4" ht="15.75">
      <c r="A36" s="381"/>
      <c r="B36" s="399"/>
      <c r="C36" s="380"/>
      <c r="D36" s="400"/>
    </row>
    <row r="37" spans="1:4" ht="15.75">
      <c r="A37" s="381"/>
      <c r="B37" s="42" t="s">
        <v>81</v>
      </c>
      <c r="C37" s="380"/>
      <c r="D37" s="400"/>
    </row>
    <row r="38" spans="2:4" ht="12.75">
      <c r="B38" s="57"/>
      <c r="D38" s="401"/>
    </row>
    <row r="39" spans="2:5" ht="12.75">
      <c r="B39" s="43" t="s">
        <v>82</v>
      </c>
      <c r="C39" s="44"/>
      <c r="D39" s="45"/>
      <c r="E39" s="48"/>
    </row>
    <row r="40" spans="2:5" ht="12.75">
      <c r="B40" s="46" t="s">
        <v>83</v>
      </c>
      <c r="C40" s="44"/>
      <c r="D40" s="45"/>
      <c r="E40" s="48"/>
    </row>
    <row r="41" spans="2:5" ht="12.75">
      <c r="B41" s="42"/>
      <c r="C41" s="45"/>
      <c r="D41" s="45"/>
      <c r="E41" s="48"/>
    </row>
    <row r="42" spans="2:5" ht="12.75">
      <c r="B42" s="47" t="s">
        <v>84</v>
      </c>
      <c r="C42" s="45"/>
      <c r="D42" s="48"/>
      <c r="E42" s="48"/>
    </row>
    <row r="43" spans="2:3" ht="12.75">
      <c r="B43" s="42"/>
      <c r="C43" s="49"/>
    </row>
    <row r="44" spans="2:3" ht="12.75">
      <c r="B44" s="50" t="s">
        <v>85</v>
      </c>
      <c r="C44" s="51"/>
    </row>
    <row r="45" spans="2:3" ht="12.75">
      <c r="B45" s="53" t="s">
        <v>86</v>
      </c>
      <c r="C45" s="51"/>
    </row>
    <row r="46" spans="2:3" ht="12.75">
      <c r="B46" s="54"/>
      <c r="C46" s="54"/>
    </row>
    <row r="47" spans="2:3" ht="12.75">
      <c r="B47" s="54" t="s">
        <v>87</v>
      </c>
      <c r="C47" s="55"/>
    </row>
  </sheetData>
  <sheetProtection selectLockedCells="1" selectUnlockedCells="1"/>
  <mergeCells count="11">
    <mergeCell ref="A9:D9"/>
    <mergeCell ref="A11:A13"/>
    <mergeCell ref="B11:B13"/>
    <mergeCell ref="C11:C13"/>
    <mergeCell ref="D11:D13"/>
    <mergeCell ref="A2:C2"/>
    <mergeCell ref="A3:D3"/>
    <mergeCell ref="A4:C4"/>
    <mergeCell ref="A6:D6"/>
    <mergeCell ref="A7:D7"/>
    <mergeCell ref="A8:D8"/>
  </mergeCells>
  <printOptions/>
  <pageMargins left="1.1020833333333333" right="0.31527777777777777" top="0.3541666666666667" bottom="0.3541666666666667" header="0.5118055555555555" footer="0.5118055555555555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E214"/>
  <sheetViews>
    <sheetView zoomScale="91" zoomScaleNormal="91" zoomScalePageLayoutView="0" workbookViewId="0" topLeftCell="A195">
      <selection activeCell="B204" sqref="B204"/>
    </sheetView>
  </sheetViews>
  <sheetFormatPr defaultColWidth="9.140625" defaultRowHeight="12.75"/>
  <cols>
    <col min="1" max="1" width="6.00390625" style="20" customWidth="1"/>
    <col min="2" max="2" width="43.8515625" style="20" customWidth="1"/>
    <col min="3" max="4" width="15.8515625" style="20" customWidth="1"/>
    <col min="5" max="16384" width="9.140625" style="20" customWidth="1"/>
  </cols>
  <sheetData>
    <row r="1" ht="12.75">
      <c r="B1" s="288"/>
    </row>
    <row r="2" spans="1:3" ht="14.25">
      <c r="A2" s="517" t="s">
        <v>1164</v>
      </c>
      <c r="B2" s="517"/>
      <c r="C2" s="517"/>
    </row>
    <row r="3" spans="1:3" ht="12.75" customHeight="1">
      <c r="A3" s="518" t="str">
        <f>Saturs!C17</f>
        <v>ŪKT</v>
      </c>
      <c r="B3" s="518"/>
      <c r="C3" s="518"/>
    </row>
    <row r="4" spans="1:3" ht="12.75" customHeight="1">
      <c r="A4" s="519" t="s">
        <v>40</v>
      </c>
      <c r="B4" s="519"/>
      <c r="C4" s="519"/>
    </row>
    <row r="5" spans="1:3" ht="12.75">
      <c r="A5" s="289"/>
      <c r="B5" s="289"/>
      <c r="C5" s="289"/>
    </row>
    <row r="6" spans="1:2" ht="12.75">
      <c r="A6" s="14"/>
      <c r="B6" s="14"/>
    </row>
    <row r="7" spans="1:4" ht="12.75" customHeight="1">
      <c r="A7" s="520" t="s">
        <v>41</v>
      </c>
      <c r="B7" s="520"/>
      <c r="C7" s="520"/>
      <c r="D7" s="520"/>
    </row>
    <row r="8" spans="1:4" ht="12.75" customHeight="1">
      <c r="A8" s="521" t="s">
        <v>42</v>
      </c>
      <c r="B8" s="521"/>
      <c r="C8" s="521"/>
      <c r="D8" s="521"/>
    </row>
    <row r="9" spans="1:4" ht="12.75" customHeight="1">
      <c r="A9" s="520" t="s">
        <v>43</v>
      </c>
      <c r="B9" s="520"/>
      <c r="C9" s="520"/>
      <c r="D9" s="520"/>
    </row>
    <row r="10" spans="1:4" ht="12.75" customHeight="1">
      <c r="A10" s="520" t="s">
        <v>44</v>
      </c>
      <c r="B10" s="520"/>
      <c r="C10" s="520"/>
      <c r="D10" s="520"/>
    </row>
    <row r="11" spans="2:4" ht="12.75">
      <c r="B11" s="22"/>
      <c r="C11" s="23"/>
      <c r="D11" s="23"/>
    </row>
    <row r="12" spans="1:4" ht="12.75">
      <c r="A12" s="291"/>
      <c r="B12" s="255"/>
      <c r="C12" s="255"/>
      <c r="D12" s="255"/>
    </row>
    <row r="13" spans="1:4" ht="12.75" customHeight="1">
      <c r="A13" s="534" t="s">
        <v>1</v>
      </c>
      <c r="B13" s="536" t="s">
        <v>45</v>
      </c>
      <c r="C13" s="536" t="s">
        <v>46</v>
      </c>
      <c r="D13" s="535" t="s">
        <v>359</v>
      </c>
    </row>
    <row r="14" spans="1:4" ht="12.75">
      <c r="A14" s="534"/>
      <c r="B14" s="536"/>
      <c r="C14" s="536"/>
      <c r="D14" s="535"/>
    </row>
    <row r="15" spans="1:4" ht="57.75" customHeight="1">
      <c r="A15" s="534"/>
      <c r="B15" s="536"/>
      <c r="C15" s="536"/>
      <c r="D15" s="535"/>
    </row>
    <row r="16" spans="1:4" ht="12.75">
      <c r="A16" s="292"/>
      <c r="B16" s="292"/>
      <c r="C16" s="292"/>
      <c r="D16" s="292"/>
    </row>
    <row r="17" spans="1:4" ht="12.75">
      <c r="A17" s="405"/>
      <c r="B17" s="337" t="s">
        <v>1165</v>
      </c>
      <c r="C17" s="257"/>
      <c r="D17" s="257"/>
    </row>
    <row r="18" spans="1:4" ht="15" customHeight="1">
      <c r="A18" s="406"/>
      <c r="B18" s="339" t="s">
        <v>1166</v>
      </c>
      <c r="C18" s="407"/>
      <c r="D18" s="408"/>
    </row>
    <row r="19" spans="1:4" ht="15.75" customHeight="1">
      <c r="A19" s="409"/>
      <c r="B19" s="339" t="s">
        <v>898</v>
      </c>
      <c r="C19" s="407"/>
      <c r="D19" s="408"/>
    </row>
    <row r="20" spans="1:4" ht="64.5" customHeight="1">
      <c r="A20" s="406"/>
      <c r="B20" s="410" t="s">
        <v>1167</v>
      </c>
      <c r="C20" s="269"/>
      <c r="D20" s="411"/>
    </row>
    <row r="21" spans="1:4" ht="15.75" customHeight="1">
      <c r="A21" s="412">
        <v>1</v>
      </c>
      <c r="B21" s="413" t="s">
        <v>1168</v>
      </c>
      <c r="C21" s="414" t="s">
        <v>50</v>
      </c>
      <c r="D21" s="411">
        <v>9.5</v>
      </c>
    </row>
    <row r="22" spans="1:4" ht="60" customHeight="1">
      <c r="A22" s="415"/>
      <c r="B22" s="410" t="s">
        <v>1169</v>
      </c>
      <c r="C22" s="414"/>
      <c r="D22" s="411"/>
    </row>
    <row r="23" spans="1:4" ht="15.75" customHeight="1">
      <c r="A23" s="416">
        <v>2</v>
      </c>
      <c r="B23" s="413" t="s">
        <v>1168</v>
      </c>
      <c r="C23" s="414" t="s">
        <v>50</v>
      </c>
      <c r="D23" s="411">
        <v>31.5</v>
      </c>
    </row>
    <row r="24" spans="1:4" ht="44.25" customHeight="1">
      <c r="A24" s="416">
        <f>A23+1</f>
        <v>3</v>
      </c>
      <c r="B24" s="413" t="s">
        <v>1170</v>
      </c>
      <c r="C24" s="411" t="s">
        <v>178</v>
      </c>
      <c r="D24" s="411">
        <v>9.5</v>
      </c>
    </row>
    <row r="25" spans="1:4" ht="17.25" customHeight="1">
      <c r="A25" s="416"/>
      <c r="B25" s="339" t="s">
        <v>910</v>
      </c>
      <c r="C25" s="414"/>
      <c r="D25" s="411"/>
    </row>
    <row r="26" spans="1:4" ht="17.25" customHeight="1">
      <c r="A26" s="416"/>
      <c r="B26" s="339" t="s">
        <v>1171</v>
      </c>
      <c r="C26" s="414"/>
      <c r="D26" s="417"/>
    </row>
    <row r="27" spans="1:4" ht="17.25" customHeight="1">
      <c r="A27" s="416"/>
      <c r="B27" s="410" t="s">
        <v>1172</v>
      </c>
      <c r="C27" s="414"/>
      <c r="D27" s="411"/>
    </row>
    <row r="28" spans="1:4" ht="17.25" customHeight="1">
      <c r="A28" s="416">
        <v>4</v>
      </c>
      <c r="B28" s="413" t="s">
        <v>1173</v>
      </c>
      <c r="C28" s="279" t="s">
        <v>121</v>
      </c>
      <c r="D28" s="411">
        <v>1</v>
      </c>
    </row>
    <row r="29" spans="1:4" ht="14.25" customHeight="1">
      <c r="A29" s="416"/>
      <c r="B29" s="410" t="s">
        <v>1174</v>
      </c>
      <c r="C29" s="414"/>
      <c r="D29" s="411"/>
    </row>
    <row r="30" spans="1:4" ht="17.25" customHeight="1">
      <c r="A30" s="416">
        <v>5</v>
      </c>
      <c r="B30" s="413" t="s">
        <v>1175</v>
      </c>
      <c r="C30" s="279" t="s">
        <v>121</v>
      </c>
      <c r="D30" s="411">
        <v>3</v>
      </c>
    </row>
    <row r="31" spans="1:4" ht="17.25" customHeight="1">
      <c r="A31" s="416"/>
      <c r="B31" s="410" t="s">
        <v>1176</v>
      </c>
      <c r="C31" s="414"/>
      <c r="D31" s="411"/>
    </row>
    <row r="32" spans="1:4" ht="17.25" customHeight="1">
      <c r="A32" s="416">
        <v>6</v>
      </c>
      <c r="B32" s="413" t="s">
        <v>1175</v>
      </c>
      <c r="C32" s="279" t="s">
        <v>121</v>
      </c>
      <c r="D32" s="411">
        <v>3</v>
      </c>
    </row>
    <row r="33" spans="1:4" ht="17.25" customHeight="1">
      <c r="A33" s="416"/>
      <c r="B33" s="410" t="s">
        <v>1177</v>
      </c>
      <c r="C33" s="414"/>
      <c r="D33" s="224"/>
    </row>
    <row r="34" spans="1:4" ht="17.25" customHeight="1">
      <c r="A34" s="416">
        <v>7</v>
      </c>
      <c r="B34" s="413" t="s">
        <v>1178</v>
      </c>
      <c r="C34" s="279" t="s">
        <v>121</v>
      </c>
      <c r="D34" s="224">
        <v>1</v>
      </c>
    </row>
    <row r="35" spans="1:4" ht="16.5" customHeight="1">
      <c r="A35" s="416">
        <v>8</v>
      </c>
      <c r="B35" s="413" t="s">
        <v>1179</v>
      </c>
      <c r="C35" s="279" t="s">
        <v>121</v>
      </c>
      <c r="D35" s="224">
        <v>1</v>
      </c>
    </row>
    <row r="36" spans="1:4" ht="16.5" customHeight="1">
      <c r="A36" s="416"/>
      <c r="B36" s="339" t="s">
        <v>1180</v>
      </c>
      <c r="C36" s="414"/>
      <c r="D36" s="224"/>
    </row>
    <row r="37" spans="1:4" ht="16.5" customHeight="1">
      <c r="A37" s="416"/>
      <c r="B37" s="410" t="s">
        <v>1181</v>
      </c>
      <c r="C37" s="414"/>
      <c r="D37" s="224"/>
    </row>
    <row r="38" spans="1:4" ht="15.75" customHeight="1">
      <c r="A38" s="416">
        <v>9</v>
      </c>
      <c r="B38" s="413" t="s">
        <v>1182</v>
      </c>
      <c r="C38" s="279" t="s">
        <v>121</v>
      </c>
      <c r="D38" s="224">
        <v>1</v>
      </c>
    </row>
    <row r="39" spans="1:4" ht="15.75" customHeight="1">
      <c r="A39" s="416"/>
      <c r="B39" s="410" t="s">
        <v>1183</v>
      </c>
      <c r="C39" s="414"/>
      <c r="D39" s="224"/>
    </row>
    <row r="40" spans="1:4" ht="15.75" customHeight="1">
      <c r="A40" s="416">
        <v>10</v>
      </c>
      <c r="B40" s="413" t="s">
        <v>1184</v>
      </c>
      <c r="C40" s="279" t="s">
        <v>121</v>
      </c>
      <c r="D40" s="224">
        <v>1</v>
      </c>
    </row>
    <row r="41" spans="1:4" ht="15.75" customHeight="1">
      <c r="A41" s="416"/>
      <c r="B41" s="410" t="s">
        <v>1185</v>
      </c>
      <c r="C41" s="414"/>
      <c r="D41" s="224"/>
    </row>
    <row r="42" spans="1:4" ht="15.75" customHeight="1">
      <c r="A42" s="416">
        <v>11</v>
      </c>
      <c r="B42" s="413" t="s">
        <v>1186</v>
      </c>
      <c r="C42" s="279" t="s">
        <v>121</v>
      </c>
      <c r="D42" s="224">
        <v>1</v>
      </c>
    </row>
    <row r="43" spans="1:4" ht="15.75" customHeight="1">
      <c r="A43" s="416"/>
      <c r="B43" s="339" t="s">
        <v>960</v>
      </c>
      <c r="C43" s="414"/>
      <c r="D43" s="224"/>
    </row>
    <row r="44" spans="1:4" ht="15.75" customHeight="1">
      <c r="A44" s="416"/>
      <c r="B44" s="410" t="s">
        <v>1187</v>
      </c>
      <c r="C44" s="414"/>
      <c r="D44" s="224"/>
    </row>
    <row r="45" spans="1:4" ht="15.75" customHeight="1">
      <c r="A45" s="416">
        <v>12</v>
      </c>
      <c r="B45" s="413" t="s">
        <v>1175</v>
      </c>
      <c r="C45" s="279" t="s">
        <v>60</v>
      </c>
      <c r="D45" s="224">
        <v>2</v>
      </c>
    </row>
    <row r="46" spans="1:4" ht="27" customHeight="1">
      <c r="A46" s="416"/>
      <c r="B46" s="410" t="s">
        <v>1188</v>
      </c>
      <c r="C46" s="414"/>
      <c r="D46" s="224"/>
    </row>
    <row r="47" spans="1:4" ht="15.75" customHeight="1">
      <c r="A47" s="416">
        <v>13</v>
      </c>
      <c r="B47" s="413" t="s">
        <v>1175</v>
      </c>
      <c r="C47" s="279" t="s">
        <v>60</v>
      </c>
      <c r="D47" s="224">
        <v>1</v>
      </c>
    </row>
    <row r="48" spans="1:4" ht="42" customHeight="1">
      <c r="A48" s="416"/>
      <c r="B48" s="410" t="s">
        <v>1189</v>
      </c>
      <c r="C48" s="414"/>
      <c r="D48" s="224"/>
    </row>
    <row r="49" spans="1:4" ht="15.75" customHeight="1">
      <c r="A49" s="416">
        <v>14</v>
      </c>
      <c r="B49" s="413" t="s">
        <v>1190</v>
      </c>
      <c r="C49" s="279" t="s">
        <v>60</v>
      </c>
      <c r="D49" s="224">
        <v>1</v>
      </c>
    </row>
    <row r="50" spans="1:4" ht="15.75" customHeight="1">
      <c r="A50" s="416"/>
      <c r="B50" s="410" t="s">
        <v>1191</v>
      </c>
      <c r="C50" s="414"/>
      <c r="D50" s="224"/>
    </row>
    <row r="51" spans="1:4" ht="15.75" customHeight="1">
      <c r="A51" s="416">
        <v>15</v>
      </c>
      <c r="B51" s="413" t="s">
        <v>1192</v>
      </c>
      <c r="C51" s="279" t="s">
        <v>60</v>
      </c>
      <c r="D51" s="224">
        <v>1</v>
      </c>
    </row>
    <row r="52" spans="1:4" ht="15.75" customHeight="1">
      <c r="A52" s="416"/>
      <c r="B52" s="339" t="s">
        <v>1193</v>
      </c>
      <c r="C52" s="414"/>
      <c r="D52" s="224"/>
    </row>
    <row r="53" spans="1:4" ht="27" customHeight="1">
      <c r="A53" s="416"/>
      <c r="B53" s="410" t="s">
        <v>1194</v>
      </c>
      <c r="C53" s="414"/>
      <c r="D53" s="224"/>
    </row>
    <row r="54" spans="1:4" ht="15.75" customHeight="1">
      <c r="A54" s="416">
        <v>16</v>
      </c>
      <c r="B54" s="413" t="s">
        <v>1195</v>
      </c>
      <c r="C54" s="279" t="s">
        <v>60</v>
      </c>
      <c r="D54" s="224">
        <v>1</v>
      </c>
    </row>
    <row r="55" spans="1:4" ht="15.75" customHeight="1">
      <c r="A55" s="416"/>
      <c r="B55" s="410" t="s">
        <v>1196</v>
      </c>
      <c r="C55" s="414"/>
      <c r="D55" s="224"/>
    </row>
    <row r="56" spans="1:4" ht="54" customHeight="1">
      <c r="A56" s="416">
        <v>17</v>
      </c>
      <c r="B56" s="418" t="s">
        <v>1197</v>
      </c>
      <c r="C56" s="279" t="s">
        <v>60</v>
      </c>
      <c r="D56" s="224">
        <v>1</v>
      </c>
    </row>
    <row r="57" spans="1:4" ht="19.5" customHeight="1">
      <c r="A57" s="416"/>
      <c r="B57" s="419" t="s">
        <v>1198</v>
      </c>
      <c r="C57" s="414"/>
      <c r="D57" s="224"/>
    </row>
    <row r="58" spans="1:4" ht="15.75" customHeight="1">
      <c r="A58" s="416">
        <v>18</v>
      </c>
      <c r="B58" s="413" t="s">
        <v>1199</v>
      </c>
      <c r="C58" s="279" t="s">
        <v>121</v>
      </c>
      <c r="D58" s="224">
        <v>2</v>
      </c>
    </row>
    <row r="59" spans="1:4" ht="15.75" customHeight="1">
      <c r="A59" s="416"/>
      <c r="B59" s="420" t="s">
        <v>1200</v>
      </c>
      <c r="C59" s="421"/>
      <c r="D59" s="224"/>
    </row>
    <row r="60" spans="1:4" ht="15.75" customHeight="1">
      <c r="A60" s="416">
        <v>19</v>
      </c>
      <c r="B60" s="421" t="s">
        <v>1201</v>
      </c>
      <c r="C60" s="269" t="s">
        <v>178</v>
      </c>
      <c r="D60" s="224">
        <v>1</v>
      </c>
    </row>
    <row r="61" spans="1:4" ht="15.75" customHeight="1">
      <c r="A61" s="416"/>
      <c r="B61" s="410" t="s">
        <v>1202</v>
      </c>
      <c r="C61" s="414"/>
      <c r="D61" s="224"/>
    </row>
    <row r="62" spans="1:4" ht="15.75" customHeight="1">
      <c r="A62" s="416">
        <f>1+A60</f>
        <v>20</v>
      </c>
      <c r="B62" s="422" t="s">
        <v>1203</v>
      </c>
      <c r="C62" s="414" t="s">
        <v>1026</v>
      </c>
      <c r="D62" s="224">
        <v>1</v>
      </c>
    </row>
    <row r="63" spans="1:4" ht="15.75" customHeight="1">
      <c r="A63" s="416"/>
      <c r="B63" s="423" t="s">
        <v>1204</v>
      </c>
      <c r="C63" s="424"/>
      <c r="D63" s="224"/>
    </row>
    <row r="64" spans="1:4" ht="15.75" customHeight="1">
      <c r="A64" s="416">
        <v>21</v>
      </c>
      <c r="B64" s="413" t="s">
        <v>1205</v>
      </c>
      <c r="C64" s="414" t="s">
        <v>1026</v>
      </c>
      <c r="D64" s="224">
        <v>1</v>
      </c>
    </row>
    <row r="65" spans="1:4" ht="15.75" customHeight="1">
      <c r="A65" s="416">
        <v>22</v>
      </c>
      <c r="B65" s="413" t="s">
        <v>1206</v>
      </c>
      <c r="C65" s="272" t="s">
        <v>50</v>
      </c>
      <c r="D65" s="224">
        <v>2</v>
      </c>
    </row>
    <row r="66" spans="1:4" ht="15.75" customHeight="1">
      <c r="A66" s="416">
        <v>23</v>
      </c>
      <c r="B66" s="413" t="s">
        <v>1207</v>
      </c>
      <c r="C66" s="414" t="s">
        <v>1026</v>
      </c>
      <c r="D66" s="224">
        <v>2</v>
      </c>
    </row>
    <row r="67" spans="1:4" ht="15.75" customHeight="1">
      <c r="A67" s="425"/>
      <c r="B67" s="339" t="s">
        <v>1208</v>
      </c>
      <c r="C67" s="426"/>
      <c r="D67" s="224"/>
    </row>
    <row r="68" spans="1:4" ht="76.5" customHeight="1">
      <c r="A68" s="416">
        <v>24</v>
      </c>
      <c r="B68" s="413" t="s">
        <v>1209</v>
      </c>
      <c r="C68" s="279" t="s">
        <v>60</v>
      </c>
      <c r="D68" s="224">
        <v>1</v>
      </c>
    </row>
    <row r="69" spans="1:4" ht="82.5" customHeight="1">
      <c r="A69" s="416">
        <v>25</v>
      </c>
      <c r="B69" s="413" t="s">
        <v>1210</v>
      </c>
      <c r="C69" s="279" t="s">
        <v>60</v>
      </c>
      <c r="D69" s="224">
        <v>1</v>
      </c>
    </row>
    <row r="70" spans="1:4" ht="15.75" customHeight="1">
      <c r="A70" s="416"/>
      <c r="B70" s="339" t="s">
        <v>1211</v>
      </c>
      <c r="C70" s="272"/>
      <c r="D70" s="224"/>
    </row>
    <row r="71" spans="1:4" ht="15.75" customHeight="1">
      <c r="A71" s="416"/>
      <c r="B71" s="427" t="s">
        <v>898</v>
      </c>
      <c r="C71" s="272"/>
      <c r="D71" s="224"/>
    </row>
    <row r="72" spans="1:4" ht="65.25" customHeight="1">
      <c r="A72" s="416"/>
      <c r="B72" s="423" t="s">
        <v>1212</v>
      </c>
      <c r="C72" s="272"/>
      <c r="D72" s="411"/>
    </row>
    <row r="73" spans="1:4" ht="15.75" customHeight="1">
      <c r="A73" s="416">
        <v>26</v>
      </c>
      <c r="B73" s="418" t="s">
        <v>1213</v>
      </c>
      <c r="C73" s="272" t="s">
        <v>50</v>
      </c>
      <c r="D73" s="411">
        <v>14</v>
      </c>
    </row>
    <row r="74" spans="1:4" ht="67.5" customHeight="1">
      <c r="A74" s="416"/>
      <c r="B74" s="423" t="s">
        <v>1214</v>
      </c>
      <c r="C74" s="272"/>
      <c r="D74" s="411"/>
    </row>
    <row r="75" spans="1:4" ht="15.75" customHeight="1">
      <c r="A75" s="416">
        <f>1+A73</f>
        <v>27</v>
      </c>
      <c r="B75" s="418" t="s">
        <v>1213</v>
      </c>
      <c r="C75" s="272" t="s">
        <v>50</v>
      </c>
      <c r="D75" s="411">
        <v>82</v>
      </c>
    </row>
    <row r="76" spans="1:4" ht="50.25" customHeight="1">
      <c r="A76" s="416">
        <f>A75+1</f>
        <v>28</v>
      </c>
      <c r="B76" s="413" t="s">
        <v>1170</v>
      </c>
      <c r="C76" s="411" t="s">
        <v>178</v>
      </c>
      <c r="D76" s="411">
        <v>27</v>
      </c>
    </row>
    <row r="77" spans="1:4" ht="15.75" customHeight="1">
      <c r="A77" s="416"/>
      <c r="B77" s="427" t="s">
        <v>910</v>
      </c>
      <c r="C77" s="272"/>
      <c r="D77" s="428"/>
    </row>
    <row r="78" spans="1:4" ht="15.75" customHeight="1">
      <c r="A78" s="416"/>
      <c r="B78" s="423" t="s">
        <v>1215</v>
      </c>
      <c r="C78" s="272"/>
      <c r="D78" s="428"/>
    </row>
    <row r="79" spans="1:4" ht="15.75" customHeight="1">
      <c r="A79" s="416">
        <v>29</v>
      </c>
      <c r="B79" s="418" t="s">
        <v>1216</v>
      </c>
      <c r="C79" s="279" t="s">
        <v>121</v>
      </c>
      <c r="D79" s="428">
        <v>1</v>
      </c>
    </row>
    <row r="80" spans="1:4" ht="15.75" customHeight="1">
      <c r="A80" s="416">
        <v>30</v>
      </c>
      <c r="B80" s="418" t="s">
        <v>1217</v>
      </c>
      <c r="C80" s="279" t="s">
        <v>121</v>
      </c>
      <c r="D80" s="224">
        <v>1</v>
      </c>
    </row>
    <row r="81" spans="1:4" ht="15.75" customHeight="1">
      <c r="A81" s="416"/>
      <c r="B81" s="427" t="s">
        <v>1193</v>
      </c>
      <c r="C81" s="272"/>
      <c r="D81" s="408"/>
    </row>
    <row r="82" spans="1:4" ht="33" customHeight="1">
      <c r="A82" s="416"/>
      <c r="B82" s="423" t="s">
        <v>1218</v>
      </c>
      <c r="C82" s="272"/>
      <c r="D82" s="224"/>
    </row>
    <row r="83" spans="1:4" ht="15.75" customHeight="1">
      <c r="A83" s="416">
        <v>31</v>
      </c>
      <c r="B83" s="418" t="s">
        <v>1213</v>
      </c>
      <c r="C83" s="279" t="s">
        <v>60</v>
      </c>
      <c r="D83" s="224">
        <v>8</v>
      </c>
    </row>
    <row r="84" spans="1:4" ht="15.75" customHeight="1">
      <c r="A84" s="416"/>
      <c r="B84" s="423" t="s">
        <v>1196</v>
      </c>
      <c r="C84" s="424"/>
      <c r="D84" s="224"/>
    </row>
    <row r="85" spans="1:4" ht="52.5" customHeight="1">
      <c r="A85" s="416">
        <v>32</v>
      </c>
      <c r="B85" s="418" t="s">
        <v>1219</v>
      </c>
      <c r="C85" s="279" t="s">
        <v>60</v>
      </c>
      <c r="D85" s="224">
        <v>8</v>
      </c>
    </row>
    <row r="86" spans="1:4" ht="15.75" customHeight="1">
      <c r="A86" s="416"/>
      <c r="B86" s="427" t="s">
        <v>1220</v>
      </c>
      <c r="C86" s="272"/>
      <c r="D86" s="224"/>
    </row>
    <row r="87" spans="1:4" ht="15.75" customHeight="1">
      <c r="A87" s="416"/>
      <c r="B87" s="410" t="s">
        <v>1202</v>
      </c>
      <c r="C87" s="272"/>
      <c r="D87" s="224"/>
    </row>
    <row r="88" spans="1:4" ht="15.75" customHeight="1">
      <c r="A88" s="416">
        <v>33</v>
      </c>
      <c r="B88" s="413" t="s">
        <v>1221</v>
      </c>
      <c r="C88" s="272" t="s">
        <v>1026</v>
      </c>
      <c r="D88" s="224">
        <v>1</v>
      </c>
    </row>
    <row r="89" spans="1:4" ht="15.75" customHeight="1">
      <c r="A89" s="416">
        <v>34</v>
      </c>
      <c r="B89" s="413" t="s">
        <v>1222</v>
      </c>
      <c r="C89" s="272" t="s">
        <v>1026</v>
      </c>
      <c r="D89" s="224">
        <v>1</v>
      </c>
    </row>
    <row r="90" spans="1:4" ht="15.75" customHeight="1">
      <c r="A90" s="416"/>
      <c r="B90" s="423" t="s">
        <v>1223</v>
      </c>
      <c r="C90" s="272"/>
      <c r="D90" s="224"/>
    </row>
    <row r="91" spans="1:4" ht="45" customHeight="1">
      <c r="A91" s="416">
        <v>35</v>
      </c>
      <c r="B91" s="413" t="s">
        <v>1224</v>
      </c>
      <c r="C91" s="279" t="s">
        <v>60</v>
      </c>
      <c r="D91" s="224">
        <v>1</v>
      </c>
    </row>
    <row r="92" spans="1:4" ht="15.75" customHeight="1">
      <c r="A92" s="416"/>
      <c r="B92" s="423" t="s">
        <v>1225</v>
      </c>
      <c r="C92" s="279"/>
      <c r="D92" s="224"/>
    </row>
    <row r="93" spans="1:4" ht="24" customHeight="1">
      <c r="A93" s="416">
        <v>36</v>
      </c>
      <c r="B93" s="413" t="s">
        <v>1226</v>
      </c>
      <c r="C93" s="279" t="s">
        <v>60</v>
      </c>
      <c r="D93" s="224">
        <v>2</v>
      </c>
    </row>
    <row r="94" spans="1:4" ht="15.75" customHeight="1">
      <c r="A94" s="416"/>
      <c r="B94" s="423" t="s">
        <v>1204</v>
      </c>
      <c r="C94" s="424"/>
      <c r="D94" s="224"/>
    </row>
    <row r="95" spans="1:4" ht="15.75" customHeight="1">
      <c r="A95" s="416">
        <v>37</v>
      </c>
      <c r="B95" s="413" t="s">
        <v>1205</v>
      </c>
      <c r="C95" s="414" t="s">
        <v>1026</v>
      </c>
      <c r="D95" s="224">
        <v>1</v>
      </c>
    </row>
    <row r="96" spans="1:4" ht="15.75" customHeight="1">
      <c r="A96" s="416">
        <v>38</v>
      </c>
      <c r="B96" s="413" t="s">
        <v>1206</v>
      </c>
      <c r="C96" s="272" t="s">
        <v>50</v>
      </c>
      <c r="D96" s="224">
        <v>2</v>
      </c>
    </row>
    <row r="97" spans="1:4" ht="15.75" customHeight="1">
      <c r="A97" s="416">
        <v>39</v>
      </c>
      <c r="B97" s="413" t="s">
        <v>1207</v>
      </c>
      <c r="C97" s="414" t="s">
        <v>1026</v>
      </c>
      <c r="D97" s="224">
        <v>3</v>
      </c>
    </row>
    <row r="98" spans="1:4" ht="15.75" customHeight="1">
      <c r="A98" s="416">
        <v>40</v>
      </c>
      <c r="B98" s="418" t="s">
        <v>1227</v>
      </c>
      <c r="C98" s="414" t="s">
        <v>1026</v>
      </c>
      <c r="D98" s="224">
        <v>1</v>
      </c>
    </row>
    <row r="99" spans="1:4" ht="15.75" customHeight="1">
      <c r="A99" s="416"/>
      <c r="B99" s="418"/>
      <c r="C99" s="414"/>
      <c r="D99" s="224"/>
    </row>
    <row r="100" spans="1:4" ht="24" customHeight="1">
      <c r="A100" s="416"/>
      <c r="B100" s="339" t="s">
        <v>1228</v>
      </c>
      <c r="C100" s="424"/>
      <c r="D100" s="224"/>
    </row>
    <row r="101" spans="1:4" ht="15.75" customHeight="1">
      <c r="A101" s="416"/>
      <c r="B101" s="427" t="s">
        <v>898</v>
      </c>
      <c r="C101" s="424"/>
      <c r="D101" s="224"/>
    </row>
    <row r="102" spans="1:4" ht="55.5" customHeight="1">
      <c r="A102" s="416"/>
      <c r="B102" s="423" t="s">
        <v>1229</v>
      </c>
      <c r="C102" s="424"/>
      <c r="D102" s="411"/>
    </row>
    <row r="103" spans="1:4" ht="15.75" customHeight="1">
      <c r="A103" s="416">
        <v>41</v>
      </c>
      <c r="B103" s="418" t="s">
        <v>1213</v>
      </c>
      <c r="C103" s="424" t="s">
        <v>50</v>
      </c>
      <c r="D103" s="411">
        <v>5</v>
      </c>
    </row>
    <row r="104" spans="1:4" ht="46.5" customHeight="1">
      <c r="A104" s="416">
        <v>42</v>
      </c>
      <c r="B104" s="413" t="s">
        <v>1170</v>
      </c>
      <c r="C104" s="411" t="s">
        <v>178</v>
      </c>
      <c r="D104" s="411">
        <v>1.2</v>
      </c>
    </row>
    <row r="105" spans="1:4" ht="15.75" customHeight="1">
      <c r="A105" s="416"/>
      <c r="B105" s="423" t="s">
        <v>1230</v>
      </c>
      <c r="C105" s="414"/>
      <c r="D105" s="224"/>
    </row>
    <row r="106" spans="1:4" ht="112.5" customHeight="1">
      <c r="A106" s="416">
        <v>43</v>
      </c>
      <c r="B106" s="418" t="s">
        <v>1231</v>
      </c>
      <c r="C106" s="279" t="s">
        <v>60</v>
      </c>
      <c r="D106" s="224">
        <v>1</v>
      </c>
    </row>
    <row r="107" spans="1:4" ht="48" customHeight="1">
      <c r="A107" s="416"/>
      <c r="B107" s="423" t="s">
        <v>1232</v>
      </c>
      <c r="C107" s="272"/>
      <c r="D107" s="224"/>
    </row>
    <row r="108" spans="1:4" ht="15.75" customHeight="1">
      <c r="A108" s="416">
        <v>44</v>
      </c>
      <c r="B108" s="418" t="s">
        <v>1213</v>
      </c>
      <c r="C108" s="279" t="s">
        <v>60</v>
      </c>
      <c r="D108" s="224">
        <v>1</v>
      </c>
    </row>
    <row r="109" spans="1:4" ht="15.75" customHeight="1">
      <c r="A109" s="416"/>
      <c r="B109" s="423" t="s">
        <v>1196</v>
      </c>
      <c r="C109" s="272"/>
      <c r="D109" s="224"/>
    </row>
    <row r="110" spans="1:4" ht="52.5" customHeight="1">
      <c r="A110" s="416">
        <v>45</v>
      </c>
      <c r="B110" s="418" t="s">
        <v>1233</v>
      </c>
      <c r="C110" s="279" t="s">
        <v>60</v>
      </c>
      <c r="D110" s="224">
        <v>1</v>
      </c>
    </row>
    <row r="111" spans="1:4" ht="15.75" customHeight="1">
      <c r="A111" s="416"/>
      <c r="B111" s="423" t="s">
        <v>1234</v>
      </c>
      <c r="C111" s="272"/>
      <c r="D111" s="224"/>
    </row>
    <row r="112" spans="1:4" ht="15.75" customHeight="1">
      <c r="A112" s="416">
        <v>46</v>
      </c>
      <c r="B112" s="418" t="s">
        <v>1235</v>
      </c>
      <c r="C112" s="272" t="s">
        <v>441</v>
      </c>
      <c r="D112" s="224">
        <v>1</v>
      </c>
    </row>
    <row r="113" spans="1:4" ht="15.75" customHeight="1">
      <c r="A113" s="416">
        <v>47</v>
      </c>
      <c r="B113" s="418" t="s">
        <v>1216</v>
      </c>
      <c r="C113" s="272" t="s">
        <v>441</v>
      </c>
      <c r="D113" s="224">
        <v>1</v>
      </c>
    </row>
    <row r="114" spans="1:4" ht="15.75" customHeight="1">
      <c r="A114" s="416"/>
      <c r="B114" s="423" t="s">
        <v>1225</v>
      </c>
      <c r="C114" s="279"/>
      <c r="D114" s="224"/>
    </row>
    <row r="115" spans="1:4" ht="30" customHeight="1">
      <c r="A115" s="416">
        <v>48</v>
      </c>
      <c r="B115" s="413" t="s">
        <v>1226</v>
      </c>
      <c r="C115" s="279" t="s">
        <v>60</v>
      </c>
      <c r="D115" s="224">
        <v>1</v>
      </c>
    </row>
    <row r="116" spans="1:4" ht="15.75" customHeight="1">
      <c r="A116" s="416"/>
      <c r="B116" s="418"/>
      <c r="C116" s="414"/>
      <c r="D116" s="224"/>
    </row>
    <row r="117" spans="1:4" ht="15.75" customHeight="1">
      <c r="A117" s="416"/>
      <c r="B117" s="339" t="s">
        <v>1236</v>
      </c>
      <c r="C117" s="424"/>
      <c r="D117" s="224"/>
    </row>
    <row r="118" spans="1:4" ht="15.75" customHeight="1">
      <c r="A118" s="416"/>
      <c r="B118" s="427" t="s">
        <v>898</v>
      </c>
      <c r="C118" s="424"/>
      <c r="D118" s="224"/>
    </row>
    <row r="119" spans="1:4" ht="55.5" customHeight="1">
      <c r="A119" s="416"/>
      <c r="B119" s="423" t="s">
        <v>1237</v>
      </c>
      <c r="C119" s="424"/>
      <c r="D119" s="411"/>
    </row>
    <row r="120" spans="1:4" ht="15.75" customHeight="1">
      <c r="A120" s="416">
        <v>49</v>
      </c>
      <c r="B120" s="418" t="s">
        <v>1238</v>
      </c>
      <c r="C120" s="424" t="s">
        <v>50</v>
      </c>
      <c r="D120" s="411">
        <v>30</v>
      </c>
    </row>
    <row r="121" spans="1:4" ht="49.5" customHeight="1">
      <c r="A121" s="416"/>
      <c r="B121" s="423" t="s">
        <v>1239</v>
      </c>
      <c r="C121" s="424"/>
      <c r="D121" s="411"/>
    </row>
    <row r="122" spans="1:4" ht="15.75" customHeight="1">
      <c r="A122" s="416">
        <v>50</v>
      </c>
      <c r="B122" s="418" t="s">
        <v>1213</v>
      </c>
      <c r="C122" s="424" t="s">
        <v>50</v>
      </c>
      <c r="D122" s="411">
        <v>27</v>
      </c>
    </row>
    <row r="123" spans="1:4" ht="15.75" customHeight="1">
      <c r="A123" s="416">
        <f>A122+1</f>
        <v>51</v>
      </c>
      <c r="B123" s="418" t="s">
        <v>1240</v>
      </c>
      <c r="C123" s="424" t="s">
        <v>50</v>
      </c>
      <c r="D123" s="411">
        <v>28.5</v>
      </c>
    </row>
    <row r="124" spans="1:4" ht="54.75" customHeight="1">
      <c r="A124" s="416"/>
      <c r="B124" s="423" t="s">
        <v>1241</v>
      </c>
      <c r="C124" s="424"/>
      <c r="D124" s="411"/>
    </row>
    <row r="125" spans="1:4" ht="15.75" customHeight="1">
      <c r="A125" s="416">
        <v>52</v>
      </c>
      <c r="B125" s="418" t="s">
        <v>1213</v>
      </c>
      <c r="C125" s="424" t="s">
        <v>50</v>
      </c>
      <c r="D125" s="411">
        <v>45.5</v>
      </c>
    </row>
    <row r="126" spans="1:4" ht="15.75" customHeight="1">
      <c r="A126" s="416">
        <f>A125+1</f>
        <v>53</v>
      </c>
      <c r="B126" s="418" t="s">
        <v>1240</v>
      </c>
      <c r="C126" s="424" t="s">
        <v>50</v>
      </c>
      <c r="D126" s="411">
        <v>16</v>
      </c>
    </row>
    <row r="127" spans="1:4" ht="52.5" customHeight="1">
      <c r="A127" s="416"/>
      <c r="B127" s="423" t="s">
        <v>1242</v>
      </c>
      <c r="C127" s="424"/>
      <c r="D127" s="411"/>
    </row>
    <row r="128" spans="1:4" ht="15.75" customHeight="1">
      <c r="A128" s="416">
        <v>54</v>
      </c>
      <c r="B128" s="418" t="s">
        <v>1195</v>
      </c>
      <c r="C128" s="424" t="s">
        <v>50</v>
      </c>
      <c r="D128" s="411">
        <v>16</v>
      </c>
    </row>
    <row r="129" spans="1:4" ht="15.75" customHeight="1">
      <c r="A129" s="416">
        <v>55</v>
      </c>
      <c r="B129" s="418" t="s">
        <v>1243</v>
      </c>
      <c r="C129" s="424" t="s">
        <v>50</v>
      </c>
      <c r="D129" s="411">
        <v>31</v>
      </c>
    </row>
    <row r="130" spans="1:4" ht="54.75" customHeight="1">
      <c r="A130" s="416"/>
      <c r="B130" s="423" t="s">
        <v>1244</v>
      </c>
      <c r="C130" s="424"/>
      <c r="D130" s="411"/>
    </row>
    <row r="131" spans="1:4" ht="15.75" customHeight="1">
      <c r="A131" s="416">
        <v>56</v>
      </c>
      <c r="B131" s="418" t="s">
        <v>1245</v>
      </c>
      <c r="C131" s="424" t="s">
        <v>50</v>
      </c>
      <c r="D131" s="411">
        <v>29</v>
      </c>
    </row>
    <row r="132" spans="1:4" ht="15.75" customHeight="1">
      <c r="A132" s="416">
        <v>57</v>
      </c>
      <c r="B132" s="418" t="s">
        <v>1246</v>
      </c>
      <c r="C132" s="424" t="s">
        <v>50</v>
      </c>
      <c r="D132" s="411">
        <v>57</v>
      </c>
    </row>
    <row r="133" spans="1:4" ht="46.5" customHeight="1">
      <c r="A133" s="416">
        <v>58</v>
      </c>
      <c r="B133" s="413" t="s">
        <v>1170</v>
      </c>
      <c r="C133" s="411" t="s">
        <v>178</v>
      </c>
      <c r="D133" s="224">
        <v>126</v>
      </c>
    </row>
    <row r="134" spans="1:4" ht="15.75" customHeight="1">
      <c r="A134" s="416"/>
      <c r="B134" s="427" t="s">
        <v>910</v>
      </c>
      <c r="C134" s="424"/>
      <c r="D134" s="224"/>
    </row>
    <row r="135" spans="1:4" ht="42.75" customHeight="1">
      <c r="A135" s="416"/>
      <c r="B135" s="423" t="s">
        <v>1247</v>
      </c>
      <c r="C135" s="272"/>
      <c r="D135" s="429"/>
    </row>
    <row r="136" spans="1:4" ht="15.75" customHeight="1">
      <c r="A136" s="416">
        <v>59</v>
      </c>
      <c r="B136" s="418" t="s">
        <v>1248</v>
      </c>
      <c r="C136" s="279" t="s">
        <v>60</v>
      </c>
      <c r="D136" s="411">
        <v>4</v>
      </c>
    </row>
    <row r="137" spans="1:4" ht="15.75" customHeight="1">
      <c r="A137" s="416">
        <v>60</v>
      </c>
      <c r="B137" s="418" t="s">
        <v>1249</v>
      </c>
      <c r="C137" s="279" t="s">
        <v>60</v>
      </c>
      <c r="D137" s="411">
        <v>2</v>
      </c>
    </row>
    <row r="138" spans="1:4" ht="15.75" customHeight="1">
      <c r="A138" s="416"/>
      <c r="B138" s="423" t="s">
        <v>1250</v>
      </c>
      <c r="C138" s="272"/>
      <c r="D138" s="411"/>
    </row>
    <row r="139" spans="1:4" ht="15.75" customHeight="1">
      <c r="A139" s="416">
        <v>61</v>
      </c>
      <c r="B139" s="418" t="s">
        <v>1248</v>
      </c>
      <c r="C139" s="424" t="s">
        <v>50</v>
      </c>
      <c r="D139" s="411">
        <v>11.5</v>
      </c>
    </row>
    <row r="140" spans="1:4" ht="15.75" customHeight="1">
      <c r="A140" s="416">
        <v>62</v>
      </c>
      <c r="B140" s="418" t="s">
        <v>1249</v>
      </c>
      <c r="C140" s="424" t="s">
        <v>50</v>
      </c>
      <c r="D140" s="411">
        <v>2.5</v>
      </c>
    </row>
    <row r="141" spans="1:4" ht="15.75" customHeight="1">
      <c r="A141" s="416"/>
      <c r="B141" s="423" t="s">
        <v>1234</v>
      </c>
      <c r="C141" s="272"/>
      <c r="D141" s="411"/>
    </row>
    <row r="142" spans="1:4" ht="15.75" customHeight="1">
      <c r="A142" s="416">
        <v>63</v>
      </c>
      <c r="B142" s="418" t="s">
        <v>1235</v>
      </c>
      <c r="C142" s="272" t="s">
        <v>441</v>
      </c>
      <c r="D142" s="411">
        <v>5</v>
      </c>
    </row>
    <row r="143" spans="1:4" ht="15.75" customHeight="1">
      <c r="A143" s="416">
        <v>64</v>
      </c>
      <c r="B143" s="418" t="s">
        <v>1217</v>
      </c>
      <c r="C143" s="272" t="s">
        <v>441</v>
      </c>
      <c r="D143" s="411">
        <v>2</v>
      </c>
    </row>
    <row r="144" spans="1:4" ht="15.75" customHeight="1">
      <c r="A144" s="416">
        <f>A143+1</f>
        <v>65</v>
      </c>
      <c r="B144" s="418" t="s">
        <v>1251</v>
      </c>
      <c r="C144" s="272" t="s">
        <v>441</v>
      </c>
      <c r="D144" s="411">
        <v>6</v>
      </c>
    </row>
    <row r="145" spans="1:4" ht="15.75" customHeight="1">
      <c r="A145" s="416">
        <f>A144+1</f>
        <v>66</v>
      </c>
      <c r="B145" s="418" t="s">
        <v>1252</v>
      </c>
      <c r="C145" s="272" t="s">
        <v>441</v>
      </c>
      <c r="D145" s="411">
        <v>20</v>
      </c>
    </row>
    <row r="146" spans="1:4" ht="15.75" customHeight="1">
      <c r="A146" s="416"/>
      <c r="B146" s="427" t="s">
        <v>1193</v>
      </c>
      <c r="C146" s="424"/>
      <c r="D146" s="411"/>
    </row>
    <row r="147" spans="1:4" ht="30" customHeight="1">
      <c r="A147" s="416"/>
      <c r="B147" s="423" t="s">
        <v>1253</v>
      </c>
      <c r="C147" s="272"/>
      <c r="D147" s="408"/>
    </row>
    <row r="148" spans="1:4" ht="15.75" customHeight="1">
      <c r="A148" s="416">
        <v>67</v>
      </c>
      <c r="B148" s="418" t="s">
        <v>1213</v>
      </c>
      <c r="C148" s="279" t="s">
        <v>60</v>
      </c>
      <c r="D148" s="224">
        <v>2</v>
      </c>
    </row>
    <row r="149" spans="1:4" ht="15.75" customHeight="1">
      <c r="A149" s="416">
        <f>A148+1</f>
        <v>68</v>
      </c>
      <c r="B149" s="418" t="s">
        <v>1243</v>
      </c>
      <c r="C149" s="279" t="s">
        <v>60</v>
      </c>
      <c r="D149" s="224">
        <v>3</v>
      </c>
    </row>
    <row r="150" spans="1:4" ht="27" customHeight="1">
      <c r="A150" s="416"/>
      <c r="B150" s="423" t="s">
        <v>1254</v>
      </c>
      <c r="C150" s="272"/>
      <c r="D150" s="411"/>
    </row>
    <row r="151" spans="1:4" ht="15.75" customHeight="1">
      <c r="A151" s="416">
        <v>69</v>
      </c>
      <c r="B151" s="418" t="s">
        <v>1245</v>
      </c>
      <c r="C151" s="279" t="s">
        <v>60</v>
      </c>
      <c r="D151" s="224">
        <v>2</v>
      </c>
    </row>
    <row r="152" spans="1:4" ht="15.75" customHeight="1">
      <c r="A152" s="416">
        <v>70</v>
      </c>
      <c r="B152" s="418" t="s">
        <v>1246</v>
      </c>
      <c r="C152" s="279" t="s">
        <v>60</v>
      </c>
      <c r="D152" s="224">
        <v>3</v>
      </c>
    </row>
    <row r="153" spans="1:4" ht="15.75" customHeight="1">
      <c r="A153" s="416"/>
      <c r="B153" s="423" t="s">
        <v>1255</v>
      </c>
      <c r="C153" s="272"/>
      <c r="D153" s="411"/>
    </row>
    <row r="154" spans="1:4" ht="15.75" customHeight="1">
      <c r="A154" s="416">
        <v>71</v>
      </c>
      <c r="B154" s="418" t="s">
        <v>1213</v>
      </c>
      <c r="C154" s="279" t="s">
        <v>60</v>
      </c>
      <c r="D154" s="224">
        <v>4</v>
      </c>
    </row>
    <row r="155" spans="1:4" ht="15.75" customHeight="1">
      <c r="A155" s="416">
        <f>A154+1</f>
        <v>72</v>
      </c>
      <c r="B155" s="418" t="s">
        <v>1240</v>
      </c>
      <c r="C155" s="279" t="s">
        <v>60</v>
      </c>
      <c r="D155" s="224">
        <v>1</v>
      </c>
    </row>
    <row r="156" spans="1:4" ht="15.75" customHeight="1">
      <c r="A156" s="416">
        <f>A155+1</f>
        <v>73</v>
      </c>
      <c r="B156" s="418" t="s">
        <v>1195</v>
      </c>
      <c r="C156" s="279" t="s">
        <v>60</v>
      </c>
      <c r="D156" s="224">
        <v>1</v>
      </c>
    </row>
    <row r="157" spans="1:4" ht="15.75" customHeight="1">
      <c r="A157" s="416">
        <f>A156+1</f>
        <v>74</v>
      </c>
      <c r="B157" s="418" t="s">
        <v>1243</v>
      </c>
      <c r="C157" s="279" t="s">
        <v>60</v>
      </c>
      <c r="D157" s="224">
        <v>2</v>
      </c>
    </row>
    <row r="158" spans="1:4" ht="15.75" customHeight="1">
      <c r="A158" s="416"/>
      <c r="B158" s="423" t="s">
        <v>1196</v>
      </c>
      <c r="C158" s="424"/>
      <c r="D158" s="224"/>
    </row>
    <row r="159" spans="1:4" ht="52.5" customHeight="1">
      <c r="A159" s="416">
        <v>75</v>
      </c>
      <c r="B159" s="418" t="s">
        <v>1219</v>
      </c>
      <c r="C159" s="279" t="s">
        <v>60</v>
      </c>
      <c r="D159" s="224">
        <v>8</v>
      </c>
    </row>
    <row r="160" spans="1:4" ht="52.5" customHeight="1">
      <c r="A160" s="416">
        <v>76</v>
      </c>
      <c r="B160" s="418" t="s">
        <v>1233</v>
      </c>
      <c r="C160" s="279" t="s">
        <v>60</v>
      </c>
      <c r="D160" s="224">
        <v>10</v>
      </c>
    </row>
    <row r="161" spans="1:4" ht="85.5" customHeight="1">
      <c r="A161" s="416"/>
      <c r="B161" s="423" t="s">
        <v>1256</v>
      </c>
      <c r="C161" s="272"/>
      <c r="D161" s="224"/>
    </row>
    <row r="162" spans="1:4" ht="15.75" customHeight="1">
      <c r="A162" s="416">
        <v>77</v>
      </c>
      <c r="B162" s="418" t="s">
        <v>1240</v>
      </c>
      <c r="C162" s="279" t="s">
        <v>60</v>
      </c>
      <c r="D162" s="224">
        <v>3</v>
      </c>
    </row>
    <row r="163" spans="1:4" ht="15.75" customHeight="1">
      <c r="A163" s="416">
        <f>A162+1</f>
        <v>78</v>
      </c>
      <c r="B163" s="418" t="s">
        <v>1195</v>
      </c>
      <c r="C163" s="279" t="s">
        <v>60</v>
      </c>
      <c r="D163" s="224">
        <v>2</v>
      </c>
    </row>
    <row r="164" spans="1:4" ht="63" customHeight="1">
      <c r="A164" s="416"/>
      <c r="B164" s="423" t="s">
        <v>1257</v>
      </c>
      <c r="C164" s="430"/>
      <c r="D164" s="224"/>
    </row>
    <row r="165" spans="1:4" ht="15.75" customHeight="1">
      <c r="A165" s="416">
        <v>79</v>
      </c>
      <c r="B165" s="418" t="s">
        <v>1238</v>
      </c>
      <c r="C165" s="279" t="s">
        <v>60</v>
      </c>
      <c r="D165" s="224">
        <v>7</v>
      </c>
    </row>
    <row r="166" spans="1:4" ht="15.75" customHeight="1">
      <c r="A166" s="416"/>
      <c r="B166" s="423" t="s">
        <v>1258</v>
      </c>
      <c r="C166" s="279"/>
      <c r="D166" s="224"/>
    </row>
    <row r="167" spans="1:4" ht="69" customHeight="1">
      <c r="A167" s="416">
        <v>80</v>
      </c>
      <c r="B167" s="418" t="s">
        <v>1259</v>
      </c>
      <c r="C167" s="279" t="s">
        <v>60</v>
      </c>
      <c r="D167" s="224">
        <v>1</v>
      </c>
    </row>
    <row r="168" spans="1:4" ht="66.75" customHeight="1">
      <c r="A168" s="416">
        <v>81</v>
      </c>
      <c r="B168" s="418" t="s">
        <v>1260</v>
      </c>
      <c r="C168" s="279" t="s">
        <v>60</v>
      </c>
      <c r="D168" s="224">
        <v>1</v>
      </c>
    </row>
    <row r="169" spans="1:4" ht="36" customHeight="1">
      <c r="A169" s="416"/>
      <c r="B169" s="423" t="s">
        <v>1261</v>
      </c>
      <c r="C169" s="279"/>
      <c r="D169" s="224"/>
    </row>
    <row r="170" spans="1:4" ht="63.75" customHeight="1">
      <c r="A170" s="416">
        <v>82</v>
      </c>
      <c r="B170" s="418" t="s">
        <v>1262</v>
      </c>
      <c r="C170" s="279" t="s">
        <v>60</v>
      </c>
      <c r="D170" s="224">
        <v>1</v>
      </c>
    </row>
    <row r="171" spans="1:4" ht="15.75" customHeight="1">
      <c r="A171" s="416"/>
      <c r="B171" s="423" t="s">
        <v>1225</v>
      </c>
      <c r="C171" s="279"/>
      <c r="D171" s="224"/>
    </row>
    <row r="172" spans="1:4" ht="15.75" customHeight="1">
      <c r="A172" s="416">
        <v>83</v>
      </c>
      <c r="B172" s="413" t="s">
        <v>1226</v>
      </c>
      <c r="C172" s="279" t="s">
        <v>60</v>
      </c>
      <c r="D172" s="224">
        <v>1</v>
      </c>
    </row>
    <row r="173" spans="1:4" ht="15.75" customHeight="1">
      <c r="A173" s="416"/>
      <c r="B173" s="423" t="s">
        <v>1204</v>
      </c>
      <c r="C173" s="424"/>
      <c r="D173" s="224"/>
    </row>
    <row r="174" spans="1:4" ht="15.75" customHeight="1">
      <c r="A174" s="416">
        <v>84</v>
      </c>
      <c r="B174" s="413" t="s">
        <v>1205</v>
      </c>
      <c r="C174" s="414" t="s">
        <v>1026</v>
      </c>
      <c r="D174" s="224">
        <v>3</v>
      </c>
    </row>
    <row r="175" spans="1:4" ht="15.75" customHeight="1">
      <c r="A175" s="416">
        <v>85</v>
      </c>
      <c r="B175" s="413" t="s">
        <v>1206</v>
      </c>
      <c r="C175" s="272" t="s">
        <v>50</v>
      </c>
      <c r="D175" s="224">
        <v>6</v>
      </c>
    </row>
    <row r="176" spans="1:4" ht="15.75" customHeight="1">
      <c r="A176" s="416">
        <v>86</v>
      </c>
      <c r="B176" s="413" t="s">
        <v>1207</v>
      </c>
      <c r="C176" s="414" t="s">
        <v>1026</v>
      </c>
      <c r="D176" s="224">
        <v>2</v>
      </c>
    </row>
    <row r="177" spans="1:4" ht="15.75" customHeight="1">
      <c r="A177" s="416">
        <v>87</v>
      </c>
      <c r="B177" s="418" t="s">
        <v>1227</v>
      </c>
      <c r="C177" s="414" t="s">
        <v>1026</v>
      </c>
      <c r="D177" s="224">
        <v>4</v>
      </c>
    </row>
    <row r="178" spans="1:4" ht="15.75" customHeight="1">
      <c r="A178" s="416">
        <v>88</v>
      </c>
      <c r="B178" s="418" t="s">
        <v>1263</v>
      </c>
      <c r="C178" s="272" t="s">
        <v>1026</v>
      </c>
      <c r="D178" s="224">
        <v>1</v>
      </c>
    </row>
    <row r="179" spans="1:4" ht="15.75" customHeight="1">
      <c r="A179" s="416"/>
      <c r="B179" s="339" t="s">
        <v>1264</v>
      </c>
      <c r="C179" s="414"/>
      <c r="D179" s="224"/>
    </row>
    <row r="180" spans="1:4" ht="15.75" customHeight="1">
      <c r="A180" s="416">
        <v>89</v>
      </c>
      <c r="B180" s="421" t="s">
        <v>1265</v>
      </c>
      <c r="C180" s="431" t="s">
        <v>50</v>
      </c>
      <c r="D180" s="411">
        <v>34.5</v>
      </c>
    </row>
    <row r="181" spans="1:4" ht="15.75" customHeight="1">
      <c r="A181" s="416">
        <v>90</v>
      </c>
      <c r="B181" s="421" t="s">
        <v>1266</v>
      </c>
      <c r="C181" s="431" t="s">
        <v>441</v>
      </c>
      <c r="D181" s="411">
        <v>3</v>
      </c>
    </row>
    <row r="182" spans="1:4" ht="15.75" customHeight="1">
      <c r="A182" s="416">
        <v>91</v>
      </c>
      <c r="B182" s="421" t="s">
        <v>1267</v>
      </c>
      <c r="C182" s="431" t="s">
        <v>50</v>
      </c>
      <c r="D182" s="411">
        <v>13.5</v>
      </c>
    </row>
    <row r="183" spans="1:4" ht="15.75" customHeight="1">
      <c r="A183" s="416">
        <v>92</v>
      </c>
      <c r="B183" s="421" t="s">
        <v>1268</v>
      </c>
      <c r="C183" s="431" t="s">
        <v>50</v>
      </c>
      <c r="D183" s="411">
        <v>24.5</v>
      </c>
    </row>
    <row r="184" spans="1:4" ht="15.75" customHeight="1">
      <c r="A184" s="416">
        <v>93</v>
      </c>
      <c r="B184" s="421" t="s">
        <v>1269</v>
      </c>
      <c r="C184" s="431" t="s">
        <v>441</v>
      </c>
      <c r="D184" s="411">
        <v>2</v>
      </c>
    </row>
    <row r="185" spans="1:4" ht="29.25" customHeight="1">
      <c r="A185" s="416"/>
      <c r="B185" s="339" t="s">
        <v>1270</v>
      </c>
      <c r="C185" s="414"/>
      <c r="D185" s="411"/>
    </row>
    <row r="186" spans="1:4" ht="37.5" customHeight="1">
      <c r="A186" s="416">
        <v>94</v>
      </c>
      <c r="B186" s="418" t="s">
        <v>1271</v>
      </c>
      <c r="C186" s="279" t="s">
        <v>60</v>
      </c>
      <c r="D186" s="411">
        <v>2</v>
      </c>
    </row>
    <row r="187" spans="1:4" ht="25.5" customHeight="1">
      <c r="A187" s="416">
        <v>95</v>
      </c>
      <c r="B187" s="418" t="s">
        <v>1272</v>
      </c>
      <c r="C187" s="279" t="s">
        <v>60</v>
      </c>
      <c r="D187" s="411">
        <v>2</v>
      </c>
    </row>
    <row r="188" spans="1:4" ht="35.25" customHeight="1">
      <c r="A188" s="416">
        <v>96</v>
      </c>
      <c r="B188" s="418" t="s">
        <v>1273</v>
      </c>
      <c r="C188" s="411" t="s">
        <v>50</v>
      </c>
      <c r="D188" s="411">
        <v>22</v>
      </c>
    </row>
    <row r="189" spans="1:4" ht="15.75" customHeight="1">
      <c r="A189" s="416">
        <v>97</v>
      </c>
      <c r="B189" s="418" t="s">
        <v>1274</v>
      </c>
      <c r="C189" s="414" t="s">
        <v>441</v>
      </c>
      <c r="D189" s="411">
        <v>2</v>
      </c>
    </row>
    <row r="190" spans="1:4" ht="15.75" customHeight="1">
      <c r="A190" s="416">
        <v>98</v>
      </c>
      <c r="B190" s="418" t="s">
        <v>1275</v>
      </c>
      <c r="C190" s="414" t="s">
        <v>50</v>
      </c>
      <c r="D190" s="411">
        <v>25</v>
      </c>
    </row>
    <row r="191" spans="1:4" ht="33" customHeight="1">
      <c r="A191" s="416"/>
      <c r="B191" s="339" t="s">
        <v>1276</v>
      </c>
      <c r="C191" s="414"/>
      <c r="D191" s="411"/>
    </row>
    <row r="192" spans="1:4" ht="43.5" customHeight="1">
      <c r="A192" s="416">
        <v>99</v>
      </c>
      <c r="B192" s="418" t="s">
        <v>1271</v>
      </c>
      <c r="C192" s="279" t="s">
        <v>60</v>
      </c>
      <c r="D192" s="411">
        <v>5</v>
      </c>
    </row>
    <row r="193" spans="1:4" ht="43.5" customHeight="1">
      <c r="A193" s="416">
        <v>100</v>
      </c>
      <c r="B193" s="418" t="s">
        <v>1277</v>
      </c>
      <c r="C193" s="279" t="s">
        <v>60</v>
      </c>
      <c r="D193" s="411">
        <v>5</v>
      </c>
    </row>
    <row r="194" spans="1:4" ht="57" customHeight="1">
      <c r="A194" s="416">
        <v>101</v>
      </c>
      <c r="B194" s="418" t="s">
        <v>1278</v>
      </c>
      <c r="C194" s="411" t="s">
        <v>50</v>
      </c>
      <c r="D194" s="411">
        <v>46</v>
      </c>
    </row>
    <row r="195" spans="1:4" ht="43.5" customHeight="1">
      <c r="A195" s="416">
        <v>102</v>
      </c>
      <c r="B195" s="418" t="s">
        <v>1279</v>
      </c>
      <c r="C195" s="411" t="s">
        <v>50</v>
      </c>
      <c r="D195" s="411">
        <v>80</v>
      </c>
    </row>
    <row r="196" spans="1:4" ht="43.5" customHeight="1">
      <c r="A196" s="416">
        <v>103</v>
      </c>
      <c r="B196" s="418" t="s">
        <v>1280</v>
      </c>
      <c r="C196" s="279" t="s">
        <v>60</v>
      </c>
      <c r="D196" s="411">
        <v>6</v>
      </c>
    </row>
    <row r="197" spans="1:4" ht="31.5" customHeight="1">
      <c r="A197" s="416">
        <v>104</v>
      </c>
      <c r="B197" s="418" t="s">
        <v>1281</v>
      </c>
      <c r="C197" s="411" t="s">
        <v>441</v>
      </c>
      <c r="D197" s="411">
        <v>7</v>
      </c>
    </row>
    <row r="198" spans="1:4" ht="18" customHeight="1">
      <c r="A198" s="416">
        <v>105</v>
      </c>
      <c r="B198" s="418" t="s">
        <v>1282</v>
      </c>
      <c r="C198" s="411" t="s">
        <v>441</v>
      </c>
      <c r="D198" s="411">
        <v>6</v>
      </c>
    </row>
    <row r="199" spans="1:4" ht="18" customHeight="1">
      <c r="A199" s="416">
        <v>106</v>
      </c>
      <c r="B199" s="418" t="s">
        <v>1283</v>
      </c>
      <c r="C199" s="411" t="s">
        <v>441</v>
      </c>
      <c r="D199" s="411">
        <v>2</v>
      </c>
    </row>
    <row r="200" spans="1:4" ht="18" customHeight="1">
      <c r="A200" s="416"/>
      <c r="B200" s="339" t="s">
        <v>1284</v>
      </c>
      <c r="C200" s="414"/>
      <c r="D200" s="411"/>
    </row>
    <row r="201" spans="1:4" ht="15.75" customHeight="1">
      <c r="A201" s="416">
        <v>107</v>
      </c>
      <c r="B201" s="418" t="s">
        <v>1285</v>
      </c>
      <c r="C201" s="432" t="s">
        <v>91</v>
      </c>
      <c r="D201" s="411">
        <v>150</v>
      </c>
    </row>
    <row r="202" spans="1:4" ht="40.5" customHeight="1">
      <c r="A202" s="416">
        <v>108</v>
      </c>
      <c r="B202" s="418" t="s">
        <v>1286</v>
      </c>
      <c r="C202" s="432" t="s">
        <v>91</v>
      </c>
      <c r="D202" s="411">
        <v>150</v>
      </c>
    </row>
    <row r="203" spans="1:4" ht="15.75">
      <c r="A203" s="287"/>
      <c r="B203" s="380"/>
      <c r="C203" s="381"/>
      <c r="D203" s="382"/>
    </row>
    <row r="204" spans="1:4" ht="12.75">
      <c r="A204" s="287"/>
      <c r="B204" s="42" t="s">
        <v>81</v>
      </c>
      <c r="C204" s="381"/>
      <c r="D204" s="382"/>
    </row>
    <row r="206" spans="2:5" ht="12.75">
      <c r="B206" s="43" t="s">
        <v>82</v>
      </c>
      <c r="C206" s="44"/>
      <c r="D206" s="45"/>
      <c r="E206" s="48"/>
    </row>
    <row r="207" spans="2:5" ht="12.75">
      <c r="B207" s="46" t="s">
        <v>83</v>
      </c>
      <c r="C207" s="44"/>
      <c r="D207" s="45"/>
      <c r="E207" s="48"/>
    </row>
    <row r="208" spans="2:5" ht="12.75">
      <c r="B208" s="42"/>
      <c r="C208" s="45"/>
      <c r="D208" s="45"/>
      <c r="E208" s="48"/>
    </row>
    <row r="209" spans="2:5" ht="12.75">
      <c r="B209" s="47" t="s">
        <v>84</v>
      </c>
      <c r="C209" s="45"/>
      <c r="D209" s="48"/>
      <c r="E209" s="48"/>
    </row>
    <row r="210" spans="2:3" ht="12.75">
      <c r="B210" s="42"/>
      <c r="C210" s="49"/>
    </row>
    <row r="211" spans="2:3" ht="12.75">
      <c r="B211" s="50" t="s">
        <v>85</v>
      </c>
      <c r="C211" s="51"/>
    </row>
    <row r="212" spans="2:3" ht="12.75">
      <c r="B212" s="53" t="s">
        <v>86</v>
      </c>
      <c r="C212" s="51"/>
    </row>
    <row r="213" spans="2:3" ht="12.75">
      <c r="B213" s="54"/>
      <c r="C213" s="54"/>
    </row>
    <row r="214" spans="2:3" ht="12.75">
      <c r="B214" s="54" t="s">
        <v>87</v>
      </c>
      <c r="C214" s="55"/>
    </row>
  </sheetData>
  <sheetProtection selectLockedCells="1" selectUnlockedCells="1"/>
  <mergeCells count="11">
    <mergeCell ref="A10:D10"/>
    <mergeCell ref="A13:A15"/>
    <mergeCell ref="B13:B15"/>
    <mergeCell ref="C13:C15"/>
    <mergeCell ref="D13:D15"/>
    <mergeCell ref="A2:C2"/>
    <mergeCell ref="A3:C3"/>
    <mergeCell ref="A4:C4"/>
    <mergeCell ref="A7:D7"/>
    <mergeCell ref="A8:D8"/>
    <mergeCell ref="A9:D9"/>
  </mergeCells>
  <printOptions/>
  <pageMargins left="1.1020833333333333" right="0.11805555555555555" top="0.3541666666666667" bottom="0.3541666666666667" header="0.5118055555555555" footer="0.5118055555555555"/>
  <pageSetup horizontalDpi="300" verticalDpi="300" orientation="portrait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E68"/>
  <sheetViews>
    <sheetView zoomScale="86" zoomScaleNormal="86" zoomScalePageLayoutView="0" workbookViewId="0" topLeftCell="A47">
      <selection activeCell="B58" sqref="B58"/>
    </sheetView>
  </sheetViews>
  <sheetFormatPr defaultColWidth="9.140625" defaultRowHeight="12.75"/>
  <cols>
    <col min="1" max="1" width="6.57421875" style="20" customWidth="1"/>
    <col min="2" max="2" width="47.7109375" style="20" customWidth="1"/>
    <col min="3" max="4" width="16.140625" style="20" customWidth="1"/>
    <col min="5" max="5" width="53.28125" style="20" customWidth="1"/>
    <col min="6" max="16384" width="9.140625" style="20" customWidth="1"/>
  </cols>
  <sheetData>
    <row r="1" ht="12.75">
      <c r="B1" s="288"/>
    </row>
    <row r="2" spans="1:3" ht="14.25">
      <c r="A2" s="517" t="s">
        <v>1287</v>
      </c>
      <c r="B2" s="517"/>
      <c r="C2" s="517"/>
    </row>
    <row r="3" spans="1:3" ht="12.75" customHeight="1">
      <c r="A3" s="518" t="str">
        <f>Saturs!C18</f>
        <v>SAT</v>
      </c>
      <c r="B3" s="518"/>
      <c r="C3" s="518"/>
    </row>
    <row r="4" spans="1:3" ht="12.75" customHeight="1">
      <c r="A4" s="519" t="s">
        <v>40</v>
      </c>
      <c r="B4" s="519"/>
      <c r="C4" s="519"/>
    </row>
    <row r="5" spans="1:3" ht="12.75">
      <c r="A5" s="289"/>
      <c r="B5" s="289"/>
      <c r="C5" s="289"/>
    </row>
    <row r="6" spans="1:4" ht="12.75" customHeight="1">
      <c r="A6" s="520" t="s">
        <v>41</v>
      </c>
      <c r="B6" s="520"/>
      <c r="C6" s="520"/>
      <c r="D6" s="520"/>
    </row>
    <row r="7" spans="1:4" ht="12.75" customHeight="1">
      <c r="A7" s="521" t="s">
        <v>42</v>
      </c>
      <c r="B7" s="521"/>
      <c r="C7" s="521"/>
      <c r="D7" s="521"/>
    </row>
    <row r="8" spans="1:4" ht="12.75" customHeight="1">
      <c r="A8" s="520" t="s">
        <v>43</v>
      </c>
      <c r="B8" s="520"/>
      <c r="C8" s="520"/>
      <c r="D8" s="520"/>
    </row>
    <row r="9" spans="1:4" ht="12.75" customHeight="1">
      <c r="A9" s="520" t="s">
        <v>44</v>
      </c>
      <c r="B9" s="520"/>
      <c r="C9" s="520"/>
      <c r="D9" s="520"/>
    </row>
    <row r="10" spans="1:4" ht="12.75">
      <c r="A10" s="291"/>
      <c r="B10" s="255"/>
      <c r="C10" s="255"/>
      <c r="D10" s="255"/>
    </row>
    <row r="11" spans="1:4" ht="12.75" customHeight="1">
      <c r="A11" s="534" t="s">
        <v>1</v>
      </c>
      <c r="B11" s="536" t="s">
        <v>45</v>
      </c>
      <c r="C11" s="536" t="s">
        <v>46</v>
      </c>
      <c r="D11" s="535" t="s">
        <v>359</v>
      </c>
    </row>
    <row r="12" spans="1:4" ht="12.75">
      <c r="A12" s="534"/>
      <c r="B12" s="536"/>
      <c r="C12" s="536"/>
      <c r="D12" s="535"/>
    </row>
    <row r="13" spans="1:4" ht="57.75" customHeight="1">
      <c r="A13" s="534"/>
      <c r="B13" s="536"/>
      <c r="C13" s="536"/>
      <c r="D13" s="535"/>
    </row>
    <row r="14" spans="1:4" ht="12.75">
      <c r="A14" s="326"/>
      <c r="B14" s="292"/>
      <c r="C14" s="292"/>
      <c r="D14" s="292"/>
    </row>
    <row r="15" spans="1:4" ht="12.75">
      <c r="A15" s="336"/>
      <c r="B15" s="257"/>
      <c r="C15" s="257"/>
      <c r="D15" s="257"/>
    </row>
    <row r="16" spans="1:4" ht="17.25" customHeight="1">
      <c r="A16" s="269">
        <v>1</v>
      </c>
      <c r="B16" s="243" t="s">
        <v>1288</v>
      </c>
      <c r="C16" s="222" t="s">
        <v>50</v>
      </c>
      <c r="D16" s="222">
        <v>40</v>
      </c>
    </row>
    <row r="17" spans="1:4" ht="15.75" customHeight="1">
      <c r="A17" s="269">
        <v>2</v>
      </c>
      <c r="B17" s="243" t="s">
        <v>1289</v>
      </c>
      <c r="C17" s="222" t="s">
        <v>50</v>
      </c>
      <c r="D17" s="222">
        <v>21</v>
      </c>
    </row>
    <row r="18" spans="1:4" ht="27.75" customHeight="1">
      <c r="A18" s="269">
        <v>3</v>
      </c>
      <c r="B18" s="243" t="s">
        <v>1290</v>
      </c>
      <c r="C18" s="222" t="s">
        <v>121</v>
      </c>
      <c r="D18" s="269">
        <v>2</v>
      </c>
    </row>
    <row r="19" spans="1:4" ht="33" customHeight="1">
      <c r="A19" s="269">
        <v>4</v>
      </c>
      <c r="B19" s="243" t="s">
        <v>1291</v>
      </c>
      <c r="C19" s="222" t="s">
        <v>121</v>
      </c>
      <c r="D19" s="269">
        <v>2</v>
      </c>
    </row>
    <row r="20" spans="1:4" ht="33" customHeight="1">
      <c r="A20" s="269">
        <v>5</v>
      </c>
      <c r="B20" s="306" t="s">
        <v>1292</v>
      </c>
      <c r="C20" s="222" t="s">
        <v>121</v>
      </c>
      <c r="D20" s="269">
        <v>2</v>
      </c>
    </row>
    <row r="21" spans="1:4" ht="27" customHeight="1">
      <c r="A21" s="269">
        <v>6</v>
      </c>
      <c r="B21" s="243" t="s">
        <v>1293</v>
      </c>
      <c r="C21" s="222" t="s">
        <v>121</v>
      </c>
      <c r="D21" s="269">
        <v>16</v>
      </c>
    </row>
    <row r="22" spans="1:4" ht="33" customHeight="1">
      <c r="A22" s="269">
        <v>7</v>
      </c>
      <c r="B22" s="243" t="s">
        <v>1294</v>
      </c>
      <c r="C22" s="222" t="s">
        <v>121</v>
      </c>
      <c r="D22" s="269">
        <v>18</v>
      </c>
    </row>
    <row r="23" spans="1:4" ht="23.25" customHeight="1">
      <c r="A23" s="269">
        <v>8</v>
      </c>
      <c r="B23" s="433" t="s">
        <v>1295</v>
      </c>
      <c r="C23" s="222" t="s">
        <v>121</v>
      </c>
      <c r="D23" s="269">
        <v>2</v>
      </c>
    </row>
    <row r="24" spans="1:4" ht="23.25" customHeight="1">
      <c r="A24" s="269">
        <v>9</v>
      </c>
      <c r="B24" s="433" t="s">
        <v>1296</v>
      </c>
      <c r="C24" s="222" t="s">
        <v>121</v>
      </c>
      <c r="D24" s="434">
        <v>2</v>
      </c>
    </row>
    <row r="25" spans="1:4" ht="27" customHeight="1">
      <c r="A25" s="269">
        <v>10</v>
      </c>
      <c r="B25" s="435" t="s">
        <v>1297</v>
      </c>
      <c r="C25" s="222" t="s">
        <v>121</v>
      </c>
      <c r="D25" s="434">
        <v>2</v>
      </c>
    </row>
    <row r="26" spans="1:4" ht="16.5" customHeight="1">
      <c r="A26" s="269">
        <v>11</v>
      </c>
      <c r="B26" s="436" t="s">
        <v>1298</v>
      </c>
      <c r="C26" s="222" t="s">
        <v>121</v>
      </c>
      <c r="D26" s="434">
        <v>4</v>
      </c>
    </row>
    <row r="27" spans="1:4" ht="16.5" customHeight="1">
      <c r="A27" s="269">
        <v>12</v>
      </c>
      <c r="B27" s="436" t="s">
        <v>1299</v>
      </c>
      <c r="C27" s="273" t="s">
        <v>1300</v>
      </c>
      <c r="D27" s="273">
        <v>0.3</v>
      </c>
    </row>
    <row r="28" spans="1:4" ht="30" customHeight="1">
      <c r="A28" s="269">
        <v>13</v>
      </c>
      <c r="B28" s="437" t="s">
        <v>1301</v>
      </c>
      <c r="C28" s="438"/>
      <c r="D28" s="269">
        <v>4</v>
      </c>
    </row>
    <row r="29" spans="1:4" ht="24" customHeight="1">
      <c r="A29" s="269">
        <v>14</v>
      </c>
      <c r="B29" s="435" t="s">
        <v>1302</v>
      </c>
      <c r="C29" s="222" t="s">
        <v>121</v>
      </c>
      <c r="D29" s="269">
        <v>4</v>
      </c>
    </row>
    <row r="30" spans="1:4" ht="32.25" customHeight="1">
      <c r="A30" s="269">
        <v>15</v>
      </c>
      <c r="B30" s="435" t="s">
        <v>1303</v>
      </c>
      <c r="C30" s="222" t="s">
        <v>121</v>
      </c>
      <c r="D30" s="269">
        <v>2</v>
      </c>
    </row>
    <row r="31" spans="1:4" ht="26.25" customHeight="1">
      <c r="A31" s="269">
        <v>16</v>
      </c>
      <c r="B31" s="435" t="s">
        <v>1304</v>
      </c>
      <c r="C31" s="222" t="s">
        <v>121</v>
      </c>
      <c r="D31" s="269">
        <v>2</v>
      </c>
    </row>
    <row r="32" spans="1:4" ht="16.5" customHeight="1">
      <c r="A32" s="269">
        <v>17</v>
      </c>
      <c r="B32" s="436" t="s">
        <v>1305</v>
      </c>
      <c r="C32" s="273" t="s">
        <v>50</v>
      </c>
      <c r="D32" s="273">
        <v>70</v>
      </c>
    </row>
    <row r="33" spans="1:4" ht="16.5" customHeight="1">
      <c r="A33" s="269">
        <v>18</v>
      </c>
      <c r="B33" s="436" t="s">
        <v>1306</v>
      </c>
      <c r="C33" s="222" t="s">
        <v>121</v>
      </c>
      <c r="D33" s="434">
        <v>1</v>
      </c>
    </row>
    <row r="34" spans="1:4" ht="24" customHeight="1">
      <c r="A34" s="269">
        <v>19</v>
      </c>
      <c r="B34" s="436" t="s">
        <v>1307</v>
      </c>
      <c r="C34" s="222" t="s">
        <v>121</v>
      </c>
      <c r="D34" s="434">
        <v>6</v>
      </c>
    </row>
    <row r="35" spans="1:4" ht="24" customHeight="1">
      <c r="A35" s="269">
        <v>20</v>
      </c>
      <c r="B35" s="436" t="s">
        <v>1308</v>
      </c>
      <c r="C35" s="222" t="s">
        <v>121</v>
      </c>
      <c r="D35" s="434">
        <v>2</v>
      </c>
    </row>
    <row r="36" spans="1:4" ht="16.5" customHeight="1">
      <c r="A36" s="269">
        <v>21</v>
      </c>
      <c r="B36" s="436" t="s">
        <v>1309</v>
      </c>
      <c r="C36" s="222" t="s">
        <v>121</v>
      </c>
      <c r="D36" s="434">
        <v>2</v>
      </c>
    </row>
    <row r="37" spans="1:4" ht="16.5" customHeight="1">
      <c r="A37" s="269">
        <v>22</v>
      </c>
      <c r="B37" s="436" t="s">
        <v>1310</v>
      </c>
      <c r="C37" s="222" t="s">
        <v>121</v>
      </c>
      <c r="D37" s="434">
        <v>2</v>
      </c>
    </row>
    <row r="38" spans="1:4" ht="25.5" customHeight="1">
      <c r="A38" s="269">
        <v>23</v>
      </c>
      <c r="B38" s="436" t="s">
        <v>1311</v>
      </c>
      <c r="C38" s="222" t="s">
        <v>121</v>
      </c>
      <c r="D38" s="434">
        <v>4</v>
      </c>
    </row>
    <row r="39" spans="1:4" ht="16.5" customHeight="1">
      <c r="A39" s="222"/>
      <c r="B39" s="439" t="s">
        <v>1312</v>
      </c>
      <c r="C39" s="273"/>
      <c r="D39" s="273"/>
    </row>
    <row r="40" spans="1:4" ht="14.25" customHeight="1">
      <c r="A40" s="269">
        <v>1</v>
      </c>
      <c r="B40" s="436" t="s">
        <v>1313</v>
      </c>
      <c r="C40" s="222" t="s">
        <v>121</v>
      </c>
      <c r="D40" s="434">
        <v>2</v>
      </c>
    </row>
    <row r="41" spans="1:4" ht="16.5" customHeight="1">
      <c r="A41" s="269">
        <v>2</v>
      </c>
      <c r="B41" s="436" t="s">
        <v>1314</v>
      </c>
      <c r="C41" s="222" t="s">
        <v>121</v>
      </c>
      <c r="D41" s="434">
        <v>4</v>
      </c>
    </row>
    <row r="42" spans="1:4" ht="16.5" customHeight="1">
      <c r="A42" s="269">
        <v>3</v>
      </c>
      <c r="B42" s="436" t="s">
        <v>1315</v>
      </c>
      <c r="C42" s="222" t="s">
        <v>121</v>
      </c>
      <c r="D42" s="434">
        <v>2</v>
      </c>
    </row>
    <row r="43" spans="1:4" ht="16.5" customHeight="1">
      <c r="A43" s="269">
        <v>4</v>
      </c>
      <c r="B43" s="436" t="s">
        <v>1316</v>
      </c>
      <c r="C43" s="222" t="s">
        <v>121</v>
      </c>
      <c r="D43" s="434">
        <v>2</v>
      </c>
    </row>
    <row r="44" spans="1:4" ht="14.25" customHeight="1">
      <c r="A44" s="269"/>
      <c r="B44" s="439" t="s">
        <v>1317</v>
      </c>
      <c r="C44" s="273"/>
      <c r="D44" s="273"/>
    </row>
    <row r="45" spans="1:4" ht="24" customHeight="1">
      <c r="A45" s="269">
        <v>1</v>
      </c>
      <c r="B45" s="435" t="s">
        <v>1318</v>
      </c>
      <c r="C45" s="222" t="s">
        <v>50</v>
      </c>
      <c r="D45" s="222">
        <v>40</v>
      </c>
    </row>
    <row r="46" spans="1:4" ht="18" customHeight="1">
      <c r="A46" s="269">
        <v>2</v>
      </c>
      <c r="B46" s="440" t="s">
        <v>1319</v>
      </c>
      <c r="C46" s="273" t="s">
        <v>50</v>
      </c>
      <c r="D46" s="222">
        <v>21</v>
      </c>
    </row>
    <row r="47" spans="1:4" ht="14.25" customHeight="1">
      <c r="A47" s="269">
        <v>3</v>
      </c>
      <c r="B47" s="441" t="s">
        <v>1320</v>
      </c>
      <c r="C47" s="442" t="s">
        <v>52</v>
      </c>
      <c r="D47" s="76">
        <v>2</v>
      </c>
    </row>
    <row r="48" spans="1:4" ht="16.5" customHeight="1">
      <c r="A48" s="269"/>
      <c r="B48" s="439" t="s">
        <v>89</v>
      </c>
      <c r="C48" s="443"/>
      <c r="D48" s="443"/>
    </row>
    <row r="49" spans="1:4" ht="14.25" customHeight="1">
      <c r="A49" s="269">
        <v>1</v>
      </c>
      <c r="B49" s="435" t="s">
        <v>1321</v>
      </c>
      <c r="C49" s="273" t="s">
        <v>355</v>
      </c>
      <c r="D49" s="273">
        <v>98</v>
      </c>
    </row>
    <row r="50" spans="1:4" ht="27" customHeight="1">
      <c r="A50" s="269">
        <v>2</v>
      </c>
      <c r="B50" s="444" t="s">
        <v>1322</v>
      </c>
      <c r="C50" s="445"/>
      <c r="D50" s="273"/>
    </row>
    <row r="51" spans="1:4" ht="24.75" customHeight="1">
      <c r="A51" s="269">
        <v>3</v>
      </c>
      <c r="B51" s="435" t="s">
        <v>1323</v>
      </c>
      <c r="C51" s="273" t="s">
        <v>1300</v>
      </c>
      <c r="D51" s="273">
        <v>130</v>
      </c>
    </row>
    <row r="52" spans="1:4" ht="29.25" customHeight="1">
      <c r="A52" s="269">
        <v>4</v>
      </c>
      <c r="B52" s="435" t="s">
        <v>1324</v>
      </c>
      <c r="C52" s="222" t="s">
        <v>1300</v>
      </c>
      <c r="D52" s="222">
        <v>3</v>
      </c>
    </row>
    <row r="53" spans="1:4" ht="37.5" customHeight="1">
      <c r="A53" s="269">
        <v>5</v>
      </c>
      <c r="B53" s="435" t="s">
        <v>1325</v>
      </c>
      <c r="C53" s="222" t="s">
        <v>1300</v>
      </c>
      <c r="D53" s="222">
        <v>9.8</v>
      </c>
    </row>
    <row r="54" spans="1:4" ht="28.5" customHeight="1">
      <c r="A54" s="269">
        <v>6</v>
      </c>
      <c r="B54" s="435" t="s">
        <v>1326</v>
      </c>
      <c r="C54" s="222" t="s">
        <v>1300</v>
      </c>
      <c r="D54" s="222">
        <v>130</v>
      </c>
    </row>
    <row r="55" spans="1:4" ht="19.5" customHeight="1">
      <c r="A55" s="269">
        <v>7</v>
      </c>
      <c r="B55" s="436" t="s">
        <v>1327</v>
      </c>
      <c r="C55" s="222" t="s">
        <v>1300</v>
      </c>
      <c r="D55" s="222">
        <v>3</v>
      </c>
    </row>
    <row r="56" spans="1:4" ht="28.5" customHeight="1">
      <c r="A56" s="283">
        <v>8</v>
      </c>
      <c r="B56" s="446" t="s">
        <v>1328</v>
      </c>
      <c r="C56" s="447" t="s">
        <v>1300</v>
      </c>
      <c r="D56" s="447">
        <v>0.3</v>
      </c>
    </row>
    <row r="57" spans="1:4" ht="15.75">
      <c r="A57" s="287"/>
      <c r="B57" s="380"/>
      <c r="C57" s="381"/>
      <c r="D57" s="382"/>
    </row>
    <row r="58" spans="1:4" ht="12.75">
      <c r="A58" s="287"/>
      <c r="B58" s="42" t="s">
        <v>81</v>
      </c>
      <c r="C58" s="381"/>
      <c r="D58" s="382"/>
    </row>
    <row r="60" spans="2:5" ht="12.75">
      <c r="B60" s="43" t="s">
        <v>82</v>
      </c>
      <c r="C60" s="44"/>
      <c r="D60" s="45"/>
      <c r="E60" s="48"/>
    </row>
    <row r="61" spans="2:5" ht="12.75">
      <c r="B61" s="46" t="s">
        <v>83</v>
      </c>
      <c r="C61" s="44"/>
      <c r="D61" s="45"/>
      <c r="E61" s="48"/>
    </row>
    <row r="62" spans="2:5" ht="12.75">
      <c r="B62" s="42"/>
      <c r="C62" s="45"/>
      <c r="D62" s="45"/>
      <c r="E62" s="48"/>
    </row>
    <row r="63" spans="2:5" ht="12.75">
      <c r="B63" s="47" t="s">
        <v>84</v>
      </c>
      <c r="C63" s="45"/>
      <c r="D63" s="48"/>
      <c r="E63" s="48"/>
    </row>
    <row r="64" spans="2:3" ht="12.75">
      <c r="B64" s="42"/>
      <c r="C64" s="49"/>
    </row>
    <row r="65" spans="2:3" ht="12.75">
      <c r="B65" s="50" t="s">
        <v>85</v>
      </c>
      <c r="C65" s="51"/>
    </row>
    <row r="66" spans="2:3" ht="12.75">
      <c r="B66" s="53" t="s">
        <v>86</v>
      </c>
      <c r="C66" s="51"/>
    </row>
    <row r="67" spans="2:3" ht="12.75">
      <c r="B67" s="54"/>
      <c r="C67" s="54"/>
    </row>
    <row r="68" spans="2:3" ht="12.75">
      <c r="B68" s="54" t="s">
        <v>87</v>
      </c>
      <c r="C68" s="55"/>
    </row>
  </sheetData>
  <sheetProtection selectLockedCells="1" selectUnlockedCells="1"/>
  <mergeCells count="11">
    <mergeCell ref="A9:D9"/>
    <mergeCell ref="A11:A13"/>
    <mergeCell ref="B11:B13"/>
    <mergeCell ref="C11:C13"/>
    <mergeCell ref="D11:D13"/>
    <mergeCell ref="A2:C2"/>
    <mergeCell ref="A3:C3"/>
    <mergeCell ref="A4:C4"/>
    <mergeCell ref="A6:D6"/>
    <mergeCell ref="A7:D7"/>
    <mergeCell ref="A8:D8"/>
  </mergeCells>
  <printOptions/>
  <pageMargins left="1.1020833333333333" right="0.11805555555555555" top="0.3541666666666667" bottom="0.15763888888888888" header="0.5118055555555555" footer="0.5118055555555555"/>
  <pageSetup horizontalDpi="300" verticalDpi="300" orientation="portrait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E79"/>
  <sheetViews>
    <sheetView zoomScale="85" zoomScaleNormal="85" zoomScalePageLayoutView="0" workbookViewId="0" topLeftCell="A57">
      <selection activeCell="B69" sqref="B69"/>
    </sheetView>
  </sheetViews>
  <sheetFormatPr defaultColWidth="9.140625" defaultRowHeight="12.75"/>
  <cols>
    <col min="1" max="1" width="7.8515625" style="20" customWidth="1"/>
    <col min="2" max="2" width="45.28125" style="20" customWidth="1"/>
    <col min="3" max="4" width="17.421875" style="20" customWidth="1"/>
    <col min="5" max="16384" width="9.140625" style="20" customWidth="1"/>
  </cols>
  <sheetData>
    <row r="1" ht="12.75">
      <c r="B1" s="288"/>
    </row>
    <row r="2" spans="1:3" ht="14.25">
      <c r="A2" s="517" t="s">
        <v>1329</v>
      </c>
      <c r="B2" s="517"/>
      <c r="C2" s="517"/>
    </row>
    <row r="3" spans="1:3" ht="12.75" customHeight="1">
      <c r="A3" s="518" t="str">
        <f>Saturs!C19</f>
        <v>ELT</v>
      </c>
      <c r="B3" s="518"/>
      <c r="C3" s="518"/>
    </row>
    <row r="4" spans="1:3" ht="12.75" customHeight="1">
      <c r="A4" s="519" t="s">
        <v>40</v>
      </c>
      <c r="B4" s="519"/>
      <c r="C4" s="519"/>
    </row>
    <row r="5" spans="1:3" ht="12.75">
      <c r="A5" s="289"/>
      <c r="B5" s="289"/>
      <c r="C5" s="289"/>
    </row>
    <row r="6" spans="1:4" ht="12.75" customHeight="1">
      <c r="A6" s="520" t="s">
        <v>41</v>
      </c>
      <c r="B6" s="520"/>
      <c r="C6" s="520"/>
      <c r="D6" s="520"/>
    </row>
    <row r="7" spans="1:4" ht="12.75" customHeight="1">
      <c r="A7" s="521" t="s">
        <v>42</v>
      </c>
      <c r="B7" s="521"/>
      <c r="C7" s="521"/>
      <c r="D7" s="521"/>
    </row>
    <row r="8" spans="1:4" ht="12.75" customHeight="1">
      <c r="A8" s="520" t="s">
        <v>43</v>
      </c>
      <c r="B8" s="520"/>
      <c r="C8" s="520"/>
      <c r="D8" s="520"/>
    </row>
    <row r="9" spans="1:4" ht="12.75" customHeight="1">
      <c r="A9" s="520" t="s">
        <v>44</v>
      </c>
      <c r="B9" s="520"/>
      <c r="C9" s="520"/>
      <c r="D9" s="520"/>
    </row>
    <row r="10" spans="1:4" ht="12.75">
      <c r="A10" s="291"/>
      <c r="B10" s="255"/>
      <c r="C10" s="255"/>
      <c r="D10" s="255"/>
    </row>
    <row r="11" spans="1:4" ht="12.75" customHeight="1">
      <c r="A11" s="534" t="s">
        <v>1</v>
      </c>
      <c r="B11" s="536" t="s">
        <v>45</v>
      </c>
      <c r="C11" s="536" t="s">
        <v>46</v>
      </c>
      <c r="D11" s="535" t="s">
        <v>359</v>
      </c>
    </row>
    <row r="12" spans="1:4" ht="12.75">
      <c r="A12" s="534"/>
      <c r="B12" s="536"/>
      <c r="C12" s="536"/>
      <c r="D12" s="535"/>
    </row>
    <row r="13" spans="1:4" ht="57.75" customHeight="1">
      <c r="A13" s="534"/>
      <c r="B13" s="536"/>
      <c r="C13" s="536"/>
      <c r="D13" s="535"/>
    </row>
    <row r="14" spans="1:4" ht="12.75">
      <c r="A14" s="326">
        <v>1</v>
      </c>
      <c r="B14" s="292">
        <v>3</v>
      </c>
      <c r="C14" s="292">
        <v>4</v>
      </c>
      <c r="D14" s="292">
        <v>5</v>
      </c>
    </row>
    <row r="15" spans="1:4" ht="27.75" customHeight="1">
      <c r="A15" s="448"/>
      <c r="B15" s="449" t="s">
        <v>1330</v>
      </c>
      <c r="C15" s="450"/>
      <c r="D15" s="450"/>
    </row>
    <row r="16" spans="1:4" ht="15.75" customHeight="1">
      <c r="A16" s="338">
        <v>1</v>
      </c>
      <c r="B16" s="270" t="s">
        <v>1331</v>
      </c>
      <c r="C16" s="265" t="s">
        <v>50</v>
      </c>
      <c r="D16" s="265">
        <v>90</v>
      </c>
    </row>
    <row r="17" spans="1:4" ht="15.75" customHeight="1">
      <c r="A17" s="451" t="s">
        <v>1043</v>
      </c>
      <c r="B17" s="270" t="s">
        <v>1332</v>
      </c>
      <c r="C17" s="265" t="s">
        <v>50</v>
      </c>
      <c r="D17" s="265">
        <v>50</v>
      </c>
    </row>
    <row r="18" spans="1:4" ht="15.75" customHeight="1">
      <c r="A18" s="338">
        <v>2</v>
      </c>
      <c r="B18" s="270" t="s">
        <v>1333</v>
      </c>
      <c r="C18" s="265" t="s">
        <v>60</v>
      </c>
      <c r="D18" s="265">
        <v>4</v>
      </c>
    </row>
    <row r="19" spans="1:4" ht="15.75" customHeight="1">
      <c r="A19" s="451" t="s">
        <v>1046</v>
      </c>
      <c r="B19" s="270" t="s">
        <v>1334</v>
      </c>
      <c r="C19" s="265" t="s">
        <v>60</v>
      </c>
      <c r="D19" s="265">
        <v>2</v>
      </c>
    </row>
    <row r="20" spans="1:4" ht="15.75" customHeight="1">
      <c r="A20" s="338">
        <v>3</v>
      </c>
      <c r="B20" s="270" t="s">
        <v>1335</v>
      </c>
      <c r="C20" s="265" t="s">
        <v>50</v>
      </c>
      <c r="D20" s="265">
        <v>50</v>
      </c>
    </row>
    <row r="21" spans="1:4" ht="15.75" customHeight="1">
      <c r="A21" s="451" t="s">
        <v>1049</v>
      </c>
      <c r="B21" s="270" t="s">
        <v>1336</v>
      </c>
      <c r="C21" s="265" t="s">
        <v>50</v>
      </c>
      <c r="D21" s="265">
        <v>18</v>
      </c>
    </row>
    <row r="22" spans="1:4" ht="16.5" customHeight="1">
      <c r="A22" s="338">
        <v>4</v>
      </c>
      <c r="B22" s="452" t="s">
        <v>1337</v>
      </c>
      <c r="C22" s="265" t="s">
        <v>50</v>
      </c>
      <c r="D22" s="265">
        <v>68</v>
      </c>
    </row>
    <row r="23" spans="1:4" ht="23.25" customHeight="1">
      <c r="A23" s="451" t="s">
        <v>1052</v>
      </c>
      <c r="B23" s="274" t="s">
        <v>1338</v>
      </c>
      <c r="C23" s="265" t="s">
        <v>50</v>
      </c>
      <c r="D23" s="265">
        <v>41</v>
      </c>
    </row>
    <row r="24" spans="1:4" ht="23.25" customHeight="1">
      <c r="A24" s="338">
        <v>5</v>
      </c>
      <c r="B24" s="274" t="s">
        <v>1339</v>
      </c>
      <c r="C24" s="265" t="s">
        <v>50</v>
      </c>
      <c r="D24" s="265">
        <v>10</v>
      </c>
    </row>
    <row r="25" spans="1:4" ht="23.25" customHeight="1">
      <c r="A25" s="451" t="s">
        <v>1055</v>
      </c>
      <c r="B25" s="274" t="s">
        <v>1340</v>
      </c>
      <c r="C25" s="265" t="s">
        <v>50</v>
      </c>
      <c r="D25" s="265">
        <v>11</v>
      </c>
    </row>
    <row r="26" spans="1:4" ht="16.5" customHeight="1">
      <c r="A26" s="338">
        <v>6</v>
      </c>
      <c r="B26" s="270" t="s">
        <v>415</v>
      </c>
      <c r="C26" s="265" t="s">
        <v>60</v>
      </c>
      <c r="D26" s="265">
        <v>1</v>
      </c>
    </row>
    <row r="27" spans="1:4" ht="16.5" customHeight="1">
      <c r="A27" s="451"/>
      <c r="B27" s="262" t="s">
        <v>1341</v>
      </c>
      <c r="C27" s="261"/>
      <c r="D27" s="261"/>
    </row>
    <row r="28" spans="1:4" ht="16.5" customHeight="1">
      <c r="A28" s="451" t="s">
        <v>1058</v>
      </c>
      <c r="B28" s="270" t="s">
        <v>1342</v>
      </c>
      <c r="C28" s="265" t="s">
        <v>50</v>
      </c>
      <c r="D28" s="265">
        <v>45</v>
      </c>
    </row>
    <row r="29" spans="1:4" ht="16.5" customHeight="1">
      <c r="A29" s="451" t="s">
        <v>1061</v>
      </c>
      <c r="B29" s="452" t="s">
        <v>1337</v>
      </c>
      <c r="C29" s="265" t="s">
        <v>50</v>
      </c>
      <c r="D29" s="265">
        <v>45</v>
      </c>
    </row>
    <row r="30" spans="1:4" ht="24" customHeight="1">
      <c r="A30" s="451" t="s">
        <v>1064</v>
      </c>
      <c r="B30" s="274" t="s">
        <v>1343</v>
      </c>
      <c r="C30" s="265" t="s">
        <v>50</v>
      </c>
      <c r="D30" s="265">
        <v>45</v>
      </c>
    </row>
    <row r="31" spans="1:4" ht="16.5" customHeight="1">
      <c r="A31" s="451" t="s">
        <v>1067</v>
      </c>
      <c r="B31" s="270" t="s">
        <v>415</v>
      </c>
      <c r="C31" s="265" t="s">
        <v>60</v>
      </c>
      <c r="D31" s="265">
        <v>1</v>
      </c>
    </row>
    <row r="32" spans="1:4" ht="26.25" customHeight="1">
      <c r="A32" s="451"/>
      <c r="B32" s="373" t="s">
        <v>1344</v>
      </c>
      <c r="C32" s="370"/>
      <c r="D32" s="370"/>
    </row>
    <row r="33" spans="1:4" ht="16.5" customHeight="1">
      <c r="A33" s="268">
        <v>1</v>
      </c>
      <c r="B33" s="274" t="s">
        <v>468</v>
      </c>
      <c r="C33" s="265" t="s">
        <v>50</v>
      </c>
      <c r="D33" s="265">
        <v>295</v>
      </c>
    </row>
    <row r="34" spans="1:4" ht="16.5" customHeight="1">
      <c r="A34" s="268">
        <v>2</v>
      </c>
      <c r="B34" s="274" t="s">
        <v>1345</v>
      </c>
      <c r="C34" s="265" t="s">
        <v>50</v>
      </c>
      <c r="D34" s="265">
        <v>80</v>
      </c>
    </row>
    <row r="35" spans="1:4" ht="16.5" customHeight="1">
      <c r="A35" s="268">
        <v>3</v>
      </c>
      <c r="B35" s="274" t="s">
        <v>1346</v>
      </c>
      <c r="C35" s="265" t="s">
        <v>121</v>
      </c>
      <c r="D35" s="265">
        <v>48</v>
      </c>
    </row>
    <row r="36" spans="1:4" ht="24" customHeight="1">
      <c r="A36" s="268">
        <v>4</v>
      </c>
      <c r="B36" s="274" t="s">
        <v>1347</v>
      </c>
      <c r="C36" s="265" t="s">
        <v>121</v>
      </c>
      <c r="D36" s="265">
        <v>16</v>
      </c>
    </row>
    <row r="37" spans="1:4" ht="24" customHeight="1">
      <c r="A37" s="268">
        <v>5</v>
      </c>
      <c r="B37" s="274" t="s">
        <v>471</v>
      </c>
      <c r="C37" s="265" t="s">
        <v>121</v>
      </c>
      <c r="D37" s="265">
        <v>16</v>
      </c>
    </row>
    <row r="38" spans="1:4" ht="16.5" customHeight="1">
      <c r="A38" s="268">
        <v>6</v>
      </c>
      <c r="B38" s="270" t="s">
        <v>472</v>
      </c>
      <c r="C38" s="265" t="s">
        <v>473</v>
      </c>
      <c r="D38" s="265">
        <v>8</v>
      </c>
    </row>
    <row r="39" spans="1:4" ht="16.5" customHeight="1">
      <c r="A39" s="268">
        <v>7</v>
      </c>
      <c r="B39" s="274" t="s">
        <v>470</v>
      </c>
      <c r="C39" s="265" t="s">
        <v>121</v>
      </c>
      <c r="D39" s="265">
        <v>6</v>
      </c>
    </row>
    <row r="40" spans="1:4" ht="25.5" customHeight="1">
      <c r="A40" s="268">
        <v>8</v>
      </c>
      <c r="B40" s="274" t="s">
        <v>1348</v>
      </c>
      <c r="C40" s="265" t="s">
        <v>50</v>
      </c>
      <c r="D40" s="265">
        <v>320</v>
      </c>
    </row>
    <row r="41" spans="1:4" ht="16.5" customHeight="1">
      <c r="A41" s="268">
        <v>9</v>
      </c>
      <c r="B41" s="270" t="s">
        <v>415</v>
      </c>
      <c r="C41" s="265" t="s">
        <v>60</v>
      </c>
      <c r="D41" s="265">
        <v>1</v>
      </c>
    </row>
    <row r="42" spans="1:4" ht="27.75" customHeight="1">
      <c r="A42" s="268"/>
      <c r="B42" s="373" t="s">
        <v>1349</v>
      </c>
      <c r="C42" s="265"/>
      <c r="D42" s="265"/>
    </row>
    <row r="43" spans="1:4" ht="16.5" customHeight="1">
      <c r="A43" s="268">
        <v>1</v>
      </c>
      <c r="B43" s="270" t="s">
        <v>1350</v>
      </c>
      <c r="C43" s="265" t="s">
        <v>50</v>
      </c>
      <c r="D43" s="265">
        <v>160</v>
      </c>
    </row>
    <row r="44" spans="1:4" ht="16.5" customHeight="1">
      <c r="A44" s="268">
        <v>2</v>
      </c>
      <c r="B44" s="270" t="s">
        <v>1351</v>
      </c>
      <c r="C44" s="265" t="s">
        <v>60</v>
      </c>
      <c r="D44" s="265">
        <v>32</v>
      </c>
    </row>
    <row r="45" spans="1:4" ht="16.5" customHeight="1">
      <c r="A45" s="268">
        <v>3</v>
      </c>
      <c r="B45" s="270" t="s">
        <v>1352</v>
      </c>
      <c r="C45" s="265" t="s">
        <v>50</v>
      </c>
      <c r="D45" s="265">
        <v>115</v>
      </c>
    </row>
    <row r="46" spans="1:4" ht="16.5" customHeight="1">
      <c r="A46" s="268">
        <v>4</v>
      </c>
      <c r="B46" s="452" t="s">
        <v>1337</v>
      </c>
      <c r="C46" s="265" t="s">
        <v>50</v>
      </c>
      <c r="D46" s="265">
        <v>83</v>
      </c>
    </row>
    <row r="47" spans="1:4" ht="39" customHeight="1">
      <c r="A47" s="268">
        <v>5</v>
      </c>
      <c r="B47" s="274" t="s">
        <v>1353</v>
      </c>
      <c r="C47" s="265" t="s">
        <v>50</v>
      </c>
      <c r="D47" s="265">
        <v>83</v>
      </c>
    </row>
    <row r="48" spans="1:4" ht="32.25" customHeight="1">
      <c r="A48" s="268">
        <v>6</v>
      </c>
      <c r="B48" s="274" t="s">
        <v>1339</v>
      </c>
      <c r="C48" s="265" t="s">
        <v>50</v>
      </c>
      <c r="D48" s="265">
        <v>5</v>
      </c>
    </row>
    <row r="49" spans="1:4" ht="40.5" customHeight="1">
      <c r="A49" s="268">
        <v>7</v>
      </c>
      <c r="B49" s="274" t="s">
        <v>1354</v>
      </c>
      <c r="C49" s="265" t="s">
        <v>121</v>
      </c>
      <c r="D49" s="265">
        <v>16</v>
      </c>
    </row>
    <row r="50" spans="1:4" ht="32.25" customHeight="1">
      <c r="A50" s="268">
        <v>8</v>
      </c>
      <c r="B50" s="274" t="s">
        <v>1355</v>
      </c>
      <c r="C50" s="265" t="s">
        <v>121</v>
      </c>
      <c r="D50" s="265">
        <v>16</v>
      </c>
    </row>
    <row r="51" spans="1:4" ht="32.25" customHeight="1">
      <c r="A51" s="268">
        <v>9</v>
      </c>
      <c r="B51" s="274" t="s">
        <v>1356</v>
      </c>
      <c r="C51" s="265" t="s">
        <v>121</v>
      </c>
      <c r="D51" s="265">
        <v>16</v>
      </c>
    </row>
    <row r="52" spans="1:4" ht="16.5" customHeight="1">
      <c r="A52" s="268">
        <v>10</v>
      </c>
      <c r="B52" s="270" t="s">
        <v>1357</v>
      </c>
      <c r="C52" s="265" t="s">
        <v>50</v>
      </c>
      <c r="D52" s="265">
        <v>40</v>
      </c>
    </row>
    <row r="53" spans="1:4" ht="16.5" customHeight="1">
      <c r="A53" s="268">
        <v>11</v>
      </c>
      <c r="B53" s="270" t="s">
        <v>1358</v>
      </c>
      <c r="C53" s="265" t="s">
        <v>50</v>
      </c>
      <c r="D53" s="265">
        <v>10</v>
      </c>
    </row>
    <row r="54" spans="1:4" ht="36" customHeight="1">
      <c r="A54" s="268">
        <v>12</v>
      </c>
      <c r="B54" s="274" t="s">
        <v>1359</v>
      </c>
      <c r="C54" s="265" t="s">
        <v>121</v>
      </c>
      <c r="D54" s="265">
        <v>2</v>
      </c>
    </row>
    <row r="55" spans="1:4" ht="25.5" customHeight="1">
      <c r="A55" s="268">
        <v>13</v>
      </c>
      <c r="B55" s="274" t="s">
        <v>1360</v>
      </c>
      <c r="C55" s="265" t="s">
        <v>121</v>
      </c>
      <c r="D55" s="265">
        <v>2</v>
      </c>
    </row>
    <row r="56" spans="1:4" ht="16.5" customHeight="1">
      <c r="A56" s="268">
        <v>14</v>
      </c>
      <c r="B56" s="270" t="s">
        <v>1357</v>
      </c>
      <c r="C56" s="265" t="s">
        <v>50</v>
      </c>
      <c r="D56" s="265">
        <v>52</v>
      </c>
    </row>
    <row r="57" spans="1:4" ht="16.5" customHeight="1">
      <c r="A57" s="268">
        <v>15</v>
      </c>
      <c r="B57" s="270" t="s">
        <v>1358</v>
      </c>
      <c r="C57" s="265" t="s">
        <v>50</v>
      </c>
      <c r="D57" s="265">
        <v>16</v>
      </c>
    </row>
    <row r="58" spans="1:4" ht="16.5" customHeight="1">
      <c r="A58" s="268">
        <v>16</v>
      </c>
      <c r="B58" s="452" t="s">
        <v>1337</v>
      </c>
      <c r="C58" s="265" t="s">
        <v>50</v>
      </c>
      <c r="D58" s="265">
        <v>8</v>
      </c>
    </row>
    <row r="59" spans="1:4" ht="37.5" customHeight="1">
      <c r="A59" s="268">
        <v>17</v>
      </c>
      <c r="B59" s="274" t="s">
        <v>1361</v>
      </c>
      <c r="C59" s="265" t="s">
        <v>50</v>
      </c>
      <c r="D59" s="265">
        <v>8</v>
      </c>
    </row>
    <row r="60" spans="1:4" ht="28.5" customHeight="1">
      <c r="A60" s="268">
        <v>18</v>
      </c>
      <c r="B60" s="274" t="s">
        <v>1339</v>
      </c>
      <c r="C60" s="265" t="s">
        <v>50</v>
      </c>
      <c r="D60" s="265">
        <v>26</v>
      </c>
    </row>
    <row r="61" spans="1:4" ht="36.75" customHeight="1">
      <c r="A61" s="268">
        <v>19</v>
      </c>
      <c r="B61" s="274" t="s">
        <v>1362</v>
      </c>
      <c r="C61" s="265" t="s">
        <v>121</v>
      </c>
      <c r="D61" s="265">
        <v>2</v>
      </c>
    </row>
    <row r="62" spans="1:4" ht="28.5" customHeight="1">
      <c r="A62" s="268">
        <v>20</v>
      </c>
      <c r="B62" s="274" t="s">
        <v>1363</v>
      </c>
      <c r="C62" s="265" t="s">
        <v>121</v>
      </c>
      <c r="D62" s="265">
        <v>2</v>
      </c>
    </row>
    <row r="63" spans="1:4" ht="16.5" customHeight="1">
      <c r="A63" s="268">
        <v>21</v>
      </c>
      <c r="B63" s="270" t="s">
        <v>415</v>
      </c>
      <c r="C63" s="265" t="s">
        <v>60</v>
      </c>
      <c r="D63" s="265">
        <v>1</v>
      </c>
    </row>
    <row r="64" spans="1:4" ht="16.5" customHeight="1">
      <c r="A64" s="268"/>
      <c r="B64" s="260" t="s">
        <v>1364</v>
      </c>
      <c r="C64" s="265"/>
      <c r="D64" s="265"/>
    </row>
    <row r="65" spans="1:4" ht="16.5" customHeight="1">
      <c r="A65" s="268">
        <v>2</v>
      </c>
      <c r="B65" s="453" t="s">
        <v>1365</v>
      </c>
      <c r="C65" s="265" t="s">
        <v>1366</v>
      </c>
      <c r="D65" s="265">
        <v>1</v>
      </c>
    </row>
    <row r="66" spans="1:4" ht="16.5" customHeight="1">
      <c r="A66" s="268">
        <v>3</v>
      </c>
      <c r="B66" s="270" t="s">
        <v>1367</v>
      </c>
      <c r="C66" s="265" t="s">
        <v>1366</v>
      </c>
      <c r="D66" s="265">
        <v>1</v>
      </c>
    </row>
    <row r="67" spans="1:4" ht="16.5" customHeight="1">
      <c r="A67" s="454">
        <v>4</v>
      </c>
      <c r="B67" s="455" t="s">
        <v>1368</v>
      </c>
      <c r="C67" s="456" t="s">
        <v>1366</v>
      </c>
      <c r="D67" s="456">
        <v>1</v>
      </c>
    </row>
    <row r="68" spans="1:4" ht="15.75">
      <c r="A68" s="287"/>
      <c r="B68" s="380"/>
      <c r="C68" s="381"/>
      <c r="D68" s="382"/>
    </row>
    <row r="69" spans="1:4" ht="12.75">
      <c r="A69" s="287"/>
      <c r="B69" s="42" t="s">
        <v>81</v>
      </c>
      <c r="C69" s="381"/>
      <c r="D69" s="382"/>
    </row>
    <row r="71" spans="2:5" ht="12.75">
      <c r="B71" s="43" t="s">
        <v>82</v>
      </c>
      <c r="C71" s="44"/>
      <c r="D71" s="45"/>
      <c r="E71" s="48"/>
    </row>
    <row r="72" spans="2:5" ht="12.75">
      <c r="B72" s="46" t="s">
        <v>83</v>
      </c>
      <c r="C72" s="44"/>
      <c r="D72" s="45"/>
      <c r="E72" s="48"/>
    </row>
    <row r="73" spans="2:5" ht="12.75">
      <c r="B73" s="42"/>
      <c r="C73" s="45"/>
      <c r="D73" s="45"/>
      <c r="E73" s="48"/>
    </row>
    <row r="74" spans="2:5" ht="12.75">
      <c r="B74" s="47" t="s">
        <v>84</v>
      </c>
      <c r="C74" s="45"/>
      <c r="D74" s="48"/>
      <c r="E74" s="48"/>
    </row>
    <row r="75" spans="2:3" ht="12.75">
      <c r="B75" s="42"/>
      <c r="C75" s="49"/>
    </row>
    <row r="76" spans="2:3" ht="12.75">
      <c r="B76" s="50" t="s">
        <v>85</v>
      </c>
      <c r="C76" s="51"/>
    </row>
    <row r="77" spans="2:3" ht="12.75">
      <c r="B77" s="53" t="s">
        <v>86</v>
      </c>
      <c r="C77" s="51"/>
    </row>
    <row r="78" spans="2:3" ht="12.75">
      <c r="B78" s="54"/>
      <c r="C78" s="54"/>
    </row>
    <row r="79" spans="2:3" ht="12.75">
      <c r="B79" s="54" t="s">
        <v>87</v>
      </c>
      <c r="C79" s="55"/>
    </row>
  </sheetData>
  <sheetProtection selectLockedCells="1" selectUnlockedCells="1"/>
  <mergeCells count="11">
    <mergeCell ref="A9:D9"/>
    <mergeCell ref="A11:A13"/>
    <mergeCell ref="B11:B13"/>
    <mergeCell ref="C11:C13"/>
    <mergeCell ref="D11:D13"/>
    <mergeCell ref="A2:C2"/>
    <mergeCell ref="A3:C3"/>
    <mergeCell ref="A4:C4"/>
    <mergeCell ref="A6:D6"/>
    <mergeCell ref="A7:D7"/>
    <mergeCell ref="A8:D8"/>
  </mergeCells>
  <printOptions/>
  <pageMargins left="1.1020833333333333" right="0.11805555555555555" top="0.3541666666666667" bottom="0.3541666666666667" header="0.5118055555555555" footer="0.5118055555555555"/>
  <pageSetup horizontalDpi="300" verticalDpi="300" orientation="portrait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E64"/>
  <sheetViews>
    <sheetView zoomScale="86" zoomScaleNormal="86" zoomScalePageLayoutView="0" workbookViewId="0" topLeftCell="A52">
      <selection activeCell="B54" sqref="B54"/>
    </sheetView>
  </sheetViews>
  <sheetFormatPr defaultColWidth="9.140625" defaultRowHeight="12.75"/>
  <cols>
    <col min="1" max="1" width="4.7109375" style="20" customWidth="1"/>
    <col min="2" max="2" width="42.57421875" style="20" customWidth="1"/>
    <col min="3" max="4" width="14.8515625" style="20" customWidth="1"/>
    <col min="5" max="16384" width="9.140625" style="20" customWidth="1"/>
  </cols>
  <sheetData>
    <row r="1" ht="12.75">
      <c r="B1" s="288"/>
    </row>
    <row r="2" spans="1:3" ht="14.25">
      <c r="A2" s="517" t="s">
        <v>1329</v>
      </c>
      <c r="B2" s="517"/>
      <c r="C2" s="517"/>
    </row>
    <row r="3" spans="1:3" ht="12.75" customHeight="1">
      <c r="A3" s="518" t="str">
        <f>Saturs!C20</f>
        <v>ELT- ielas apgaismojums</v>
      </c>
      <c r="B3" s="518"/>
      <c r="C3" s="518"/>
    </row>
    <row r="4" spans="1:3" ht="12.75" customHeight="1">
      <c r="A4" s="519" t="s">
        <v>40</v>
      </c>
      <c r="B4" s="519"/>
      <c r="C4" s="519"/>
    </row>
    <row r="5" spans="1:3" ht="12.75">
      <c r="A5" s="289"/>
      <c r="B5" s="289"/>
      <c r="C5" s="289"/>
    </row>
    <row r="6" spans="1:4" ht="12.75" customHeight="1">
      <c r="A6" s="520" t="s">
        <v>41</v>
      </c>
      <c r="B6" s="520"/>
      <c r="C6" s="520"/>
      <c r="D6" s="520"/>
    </row>
    <row r="7" spans="1:4" ht="12.75" customHeight="1">
      <c r="A7" s="521" t="s">
        <v>42</v>
      </c>
      <c r="B7" s="521"/>
      <c r="C7" s="521"/>
      <c r="D7" s="521"/>
    </row>
    <row r="8" spans="1:4" ht="12.75" customHeight="1">
      <c r="A8" s="520" t="s">
        <v>43</v>
      </c>
      <c r="B8" s="520"/>
      <c r="C8" s="520"/>
      <c r="D8" s="520"/>
    </row>
    <row r="9" spans="1:4" ht="12.75" customHeight="1">
      <c r="A9" s="520" t="s">
        <v>44</v>
      </c>
      <c r="B9" s="520"/>
      <c r="C9" s="520"/>
      <c r="D9" s="520"/>
    </row>
    <row r="10" spans="1:4" ht="12.75">
      <c r="A10" s="291"/>
      <c r="B10" s="255"/>
      <c r="C10" s="255"/>
      <c r="D10" s="255"/>
    </row>
    <row r="11" spans="1:4" ht="12.75" customHeight="1">
      <c r="A11" s="534" t="s">
        <v>1</v>
      </c>
      <c r="B11" s="536" t="s">
        <v>45</v>
      </c>
      <c r="C11" s="536" t="s">
        <v>46</v>
      </c>
      <c r="D11" s="535" t="s">
        <v>359</v>
      </c>
    </row>
    <row r="12" spans="1:4" ht="12.75">
      <c r="A12" s="534"/>
      <c r="B12" s="536"/>
      <c r="C12" s="536"/>
      <c r="D12" s="535"/>
    </row>
    <row r="13" spans="1:4" ht="57.75" customHeight="1">
      <c r="A13" s="534"/>
      <c r="B13" s="536"/>
      <c r="C13" s="536"/>
      <c r="D13" s="535"/>
    </row>
    <row r="14" spans="1:4" ht="12.75">
      <c r="A14" s="326"/>
      <c r="B14" s="292"/>
      <c r="C14" s="292"/>
      <c r="D14" s="292"/>
    </row>
    <row r="15" spans="1:4" ht="25.5" customHeight="1">
      <c r="A15" s="457">
        <v>1</v>
      </c>
      <c r="B15" s="458" t="s">
        <v>1369</v>
      </c>
      <c r="C15" s="459" t="s">
        <v>121</v>
      </c>
      <c r="D15" s="459">
        <v>1</v>
      </c>
    </row>
    <row r="16" spans="1:4" ht="15.75" customHeight="1">
      <c r="A16" s="268">
        <v>2</v>
      </c>
      <c r="B16" s="270" t="s">
        <v>1370</v>
      </c>
      <c r="C16" s="265" t="s">
        <v>121</v>
      </c>
      <c r="D16" s="265">
        <v>1</v>
      </c>
    </row>
    <row r="17" spans="1:4" ht="15.75" customHeight="1">
      <c r="A17" s="268">
        <v>3</v>
      </c>
      <c r="B17" s="270" t="s">
        <v>1371</v>
      </c>
      <c r="C17" s="265" t="s">
        <v>121</v>
      </c>
      <c r="D17" s="265">
        <v>12</v>
      </c>
    </row>
    <row r="18" spans="1:4" ht="15.75" customHeight="1">
      <c r="A18" s="268">
        <v>4</v>
      </c>
      <c r="B18" s="270" t="s">
        <v>1372</v>
      </c>
      <c r="C18" s="265" t="s">
        <v>121</v>
      </c>
      <c r="D18" s="265">
        <v>6</v>
      </c>
    </row>
    <row r="19" spans="1:4" ht="15.75" customHeight="1">
      <c r="A19" s="268">
        <v>5</v>
      </c>
      <c r="B19" s="270" t="s">
        <v>1373</v>
      </c>
      <c r="C19" s="265" t="s">
        <v>60</v>
      </c>
      <c r="D19" s="265">
        <v>1</v>
      </c>
    </row>
    <row r="20" spans="1:4" ht="15.75" customHeight="1">
      <c r="A20" s="268">
        <v>6</v>
      </c>
      <c r="B20" s="270" t="s">
        <v>1374</v>
      </c>
      <c r="C20" s="265" t="s">
        <v>1375</v>
      </c>
      <c r="D20" s="265">
        <v>30</v>
      </c>
    </row>
    <row r="21" spans="1:4" ht="16.5" customHeight="1">
      <c r="A21" s="268">
        <v>7</v>
      </c>
      <c r="B21" s="270" t="s">
        <v>1376</v>
      </c>
      <c r="C21" s="265" t="s">
        <v>60</v>
      </c>
      <c r="D21" s="265">
        <v>1</v>
      </c>
    </row>
    <row r="22" spans="1:4" ht="23.25" customHeight="1">
      <c r="A22" s="268">
        <v>8</v>
      </c>
      <c r="B22" s="274" t="s">
        <v>1377</v>
      </c>
      <c r="C22" s="265" t="s">
        <v>121</v>
      </c>
      <c r="D22" s="265">
        <v>4</v>
      </c>
    </row>
    <row r="23" spans="1:4" ht="23.25" customHeight="1">
      <c r="A23" s="268">
        <v>9</v>
      </c>
      <c r="B23" s="270" t="s">
        <v>1378</v>
      </c>
      <c r="C23" s="265" t="s">
        <v>121</v>
      </c>
      <c r="D23" s="265">
        <v>1</v>
      </c>
    </row>
    <row r="24" spans="1:4" ht="23.25" customHeight="1">
      <c r="A24" s="268">
        <v>10</v>
      </c>
      <c r="B24" s="270" t="s">
        <v>1379</v>
      </c>
      <c r="C24" s="265" t="s">
        <v>50</v>
      </c>
      <c r="D24" s="265">
        <v>61</v>
      </c>
    </row>
    <row r="25" spans="1:4" ht="16.5" customHeight="1">
      <c r="A25" s="268">
        <v>11</v>
      </c>
      <c r="B25" s="270" t="s">
        <v>1380</v>
      </c>
      <c r="C25" s="265" t="s">
        <v>60</v>
      </c>
      <c r="D25" s="265">
        <v>4</v>
      </c>
    </row>
    <row r="26" spans="1:4" ht="16.5" customHeight="1">
      <c r="A26" s="268">
        <v>12</v>
      </c>
      <c r="B26" s="270" t="s">
        <v>1336</v>
      </c>
      <c r="C26" s="265" t="s">
        <v>50</v>
      </c>
      <c r="D26" s="265">
        <v>54</v>
      </c>
    </row>
    <row r="27" spans="1:4" ht="16.5" customHeight="1">
      <c r="A27" s="268">
        <v>13</v>
      </c>
      <c r="B27" s="452" t="s">
        <v>1337</v>
      </c>
      <c r="C27" s="265" t="s">
        <v>50</v>
      </c>
      <c r="D27" s="265">
        <v>50</v>
      </c>
    </row>
    <row r="28" spans="1:4" ht="37.5" customHeight="1">
      <c r="A28" s="268">
        <v>14</v>
      </c>
      <c r="B28" s="274" t="s">
        <v>1338</v>
      </c>
      <c r="C28" s="265" t="s">
        <v>50</v>
      </c>
      <c r="D28" s="265">
        <v>50</v>
      </c>
    </row>
    <row r="29" spans="1:4" ht="24" customHeight="1">
      <c r="A29" s="268">
        <v>15</v>
      </c>
      <c r="B29" s="274" t="s">
        <v>1359</v>
      </c>
      <c r="C29" s="265" t="s">
        <v>121</v>
      </c>
      <c r="D29" s="265">
        <v>2</v>
      </c>
    </row>
    <row r="30" spans="1:4" ht="37.5" customHeight="1">
      <c r="A30" s="268">
        <v>16</v>
      </c>
      <c r="B30" s="274" t="s">
        <v>1381</v>
      </c>
      <c r="C30" s="265" t="s">
        <v>121</v>
      </c>
      <c r="D30" s="265">
        <v>2</v>
      </c>
    </row>
    <row r="31" spans="1:4" ht="26.25" customHeight="1">
      <c r="A31" s="268">
        <v>17</v>
      </c>
      <c r="B31" s="274" t="s">
        <v>1382</v>
      </c>
      <c r="C31" s="265" t="s">
        <v>121</v>
      </c>
      <c r="D31" s="265">
        <v>2</v>
      </c>
    </row>
    <row r="32" spans="1:4" ht="16.5" customHeight="1">
      <c r="A32" s="268">
        <v>18</v>
      </c>
      <c r="B32" s="274" t="s">
        <v>1383</v>
      </c>
      <c r="C32" s="265" t="s">
        <v>121</v>
      </c>
      <c r="D32" s="265">
        <v>2</v>
      </c>
    </row>
    <row r="33" spans="1:4" ht="16.5" customHeight="1">
      <c r="A33" s="268">
        <v>19</v>
      </c>
      <c r="B33" s="270" t="s">
        <v>1384</v>
      </c>
      <c r="C33" s="265" t="s">
        <v>121</v>
      </c>
      <c r="D33" s="265">
        <v>2</v>
      </c>
    </row>
    <row r="34" spans="1:4" ht="16.5" customHeight="1">
      <c r="A34" s="268">
        <v>20</v>
      </c>
      <c r="B34" s="270" t="s">
        <v>1385</v>
      </c>
      <c r="C34" s="265" t="s">
        <v>50</v>
      </c>
      <c r="D34" s="265">
        <v>130</v>
      </c>
    </row>
    <row r="35" spans="1:4" ht="24" customHeight="1">
      <c r="A35" s="268">
        <v>21</v>
      </c>
      <c r="B35" s="270" t="s">
        <v>1386</v>
      </c>
      <c r="C35" s="265" t="s">
        <v>60</v>
      </c>
      <c r="D35" s="265">
        <v>18</v>
      </c>
    </row>
    <row r="36" spans="1:4" ht="24" customHeight="1">
      <c r="A36" s="268">
        <v>22</v>
      </c>
      <c r="B36" s="270" t="s">
        <v>1387</v>
      </c>
      <c r="C36" s="265" t="s">
        <v>50</v>
      </c>
      <c r="D36" s="265">
        <v>100</v>
      </c>
    </row>
    <row r="37" spans="1:4" ht="16.5" customHeight="1">
      <c r="A37" s="268">
        <v>23</v>
      </c>
      <c r="B37" s="452" t="s">
        <v>1337</v>
      </c>
      <c r="C37" s="265" t="s">
        <v>50</v>
      </c>
      <c r="D37" s="265">
        <v>98</v>
      </c>
    </row>
    <row r="38" spans="1:4" ht="38.25" customHeight="1">
      <c r="A38" s="268">
        <v>24</v>
      </c>
      <c r="B38" s="274" t="s">
        <v>1338</v>
      </c>
      <c r="C38" s="265" t="s">
        <v>50</v>
      </c>
      <c r="D38" s="265">
        <v>98</v>
      </c>
    </row>
    <row r="39" spans="1:4" ht="25.5" customHeight="1">
      <c r="A39" s="268">
        <v>25</v>
      </c>
      <c r="B39" s="274" t="s">
        <v>1388</v>
      </c>
      <c r="C39" s="265" t="s">
        <v>60</v>
      </c>
      <c r="D39" s="265">
        <v>9</v>
      </c>
    </row>
    <row r="40" spans="1:4" ht="25.5" customHeight="1">
      <c r="A40" s="268">
        <v>26</v>
      </c>
      <c r="B40" s="274" t="s">
        <v>1389</v>
      </c>
      <c r="C40" s="265" t="s">
        <v>355</v>
      </c>
      <c r="D40" s="265">
        <v>9</v>
      </c>
    </row>
    <row r="41" spans="1:4" ht="25.5" customHeight="1">
      <c r="A41" s="268">
        <v>27</v>
      </c>
      <c r="B41" s="274" t="s">
        <v>1390</v>
      </c>
      <c r="C41" s="265" t="s">
        <v>355</v>
      </c>
      <c r="D41" s="265">
        <v>9</v>
      </c>
    </row>
    <row r="42" spans="1:4" ht="16.5" customHeight="1">
      <c r="A42" s="268">
        <v>28</v>
      </c>
      <c r="B42" s="274" t="s">
        <v>1391</v>
      </c>
      <c r="C42" s="265" t="s">
        <v>355</v>
      </c>
      <c r="D42" s="265">
        <v>12</v>
      </c>
    </row>
    <row r="43" spans="1:4" ht="16.5" customHeight="1">
      <c r="A43" s="268">
        <v>29</v>
      </c>
      <c r="B43" s="270" t="s">
        <v>1392</v>
      </c>
      <c r="C43" s="265" t="s">
        <v>50</v>
      </c>
      <c r="D43" s="265">
        <v>160</v>
      </c>
    </row>
    <row r="44" spans="1:4" ht="16.5" customHeight="1">
      <c r="A44" s="268">
        <v>30</v>
      </c>
      <c r="B44" s="270" t="s">
        <v>1386</v>
      </c>
      <c r="C44" s="265" t="s">
        <v>60</v>
      </c>
      <c r="D44" s="265">
        <v>38</v>
      </c>
    </row>
    <row r="45" spans="1:4" ht="16.5" customHeight="1">
      <c r="A45" s="268">
        <v>31</v>
      </c>
      <c r="B45" s="270" t="s">
        <v>1393</v>
      </c>
      <c r="C45" s="265" t="s">
        <v>50</v>
      </c>
      <c r="D45" s="265">
        <v>120</v>
      </c>
    </row>
    <row r="46" spans="1:4" ht="16.5" customHeight="1">
      <c r="A46" s="268">
        <v>32</v>
      </c>
      <c r="B46" s="270" t="s">
        <v>1394</v>
      </c>
      <c r="C46" s="265" t="s">
        <v>50</v>
      </c>
      <c r="D46" s="265">
        <v>120</v>
      </c>
    </row>
    <row r="47" spans="1:4" ht="56.25" customHeight="1">
      <c r="A47" s="268">
        <v>33</v>
      </c>
      <c r="B47" s="274" t="s">
        <v>1395</v>
      </c>
      <c r="C47" s="265" t="s">
        <v>60</v>
      </c>
      <c r="D47" s="265">
        <v>18</v>
      </c>
    </row>
    <row r="48" spans="1:4" ht="24" customHeight="1">
      <c r="A48" s="268">
        <v>34</v>
      </c>
      <c r="B48" s="274" t="s">
        <v>1396</v>
      </c>
      <c r="C48" s="265" t="s">
        <v>441</v>
      </c>
      <c r="D48" s="265">
        <v>18</v>
      </c>
    </row>
    <row r="49" spans="1:4" ht="16.5" customHeight="1">
      <c r="A49" s="454">
        <v>35</v>
      </c>
      <c r="B49" s="455" t="s">
        <v>415</v>
      </c>
      <c r="C49" s="456" t="s">
        <v>60</v>
      </c>
      <c r="D49" s="456">
        <v>1</v>
      </c>
    </row>
    <row r="50" spans="1:4" ht="15.75" customHeight="1">
      <c r="A50" s="460"/>
      <c r="B50" s="461" t="s">
        <v>1397</v>
      </c>
      <c r="C50" s="462" t="s">
        <v>1398</v>
      </c>
      <c r="D50" s="462" t="s">
        <v>1398</v>
      </c>
    </row>
    <row r="51" spans="1:4" ht="15">
      <c r="A51" s="463"/>
      <c r="B51" s="464" t="s">
        <v>1399</v>
      </c>
      <c r="C51" s="465"/>
      <c r="D51" s="466"/>
    </row>
    <row r="52" spans="1:4" ht="15.75">
      <c r="A52" s="467"/>
      <c r="B52" s="468" t="s">
        <v>1400</v>
      </c>
      <c r="C52" s="469"/>
      <c r="D52" s="470"/>
    </row>
    <row r="53" spans="1:4" ht="15.75">
      <c r="A53" s="287"/>
      <c r="B53" s="380"/>
      <c r="C53" s="381"/>
      <c r="D53" s="382"/>
    </row>
    <row r="54" spans="1:4" ht="12.75">
      <c r="A54" s="287"/>
      <c r="B54" s="42" t="s">
        <v>81</v>
      </c>
      <c r="C54" s="381"/>
      <c r="D54" s="382"/>
    </row>
    <row r="56" spans="2:5" ht="12.75">
      <c r="B56" s="43" t="s">
        <v>82</v>
      </c>
      <c r="C56" s="44"/>
      <c r="D56" s="45"/>
      <c r="E56" s="48"/>
    </row>
    <row r="57" spans="2:5" ht="12.75">
      <c r="B57" s="46" t="s">
        <v>83</v>
      </c>
      <c r="C57" s="44"/>
      <c r="D57" s="45"/>
      <c r="E57" s="48"/>
    </row>
    <row r="58" spans="2:5" ht="12.75">
      <c r="B58" s="42"/>
      <c r="C58" s="45"/>
      <c r="D58" s="45"/>
      <c r="E58" s="48"/>
    </row>
    <row r="59" spans="2:5" ht="12.75">
      <c r="B59" s="47" t="s">
        <v>84</v>
      </c>
      <c r="C59" s="45"/>
      <c r="D59" s="48"/>
      <c r="E59" s="48"/>
    </row>
    <row r="60" spans="2:3" ht="12.75">
      <c r="B60" s="42"/>
      <c r="C60" s="49"/>
    </row>
    <row r="61" spans="2:3" ht="12.75">
      <c r="B61" s="50" t="s">
        <v>85</v>
      </c>
      <c r="C61" s="51"/>
    </row>
    <row r="62" spans="2:3" ht="12.75">
      <c r="B62" s="53" t="s">
        <v>86</v>
      </c>
      <c r="C62" s="51"/>
    </row>
    <row r="63" spans="2:3" ht="12.75">
      <c r="B63" s="54"/>
      <c r="C63" s="54"/>
    </row>
    <row r="64" spans="2:3" ht="12.75">
      <c r="B64" s="54" t="s">
        <v>87</v>
      </c>
      <c r="C64" s="55"/>
    </row>
  </sheetData>
  <sheetProtection selectLockedCells="1" selectUnlockedCells="1"/>
  <mergeCells count="11">
    <mergeCell ref="A9:D9"/>
    <mergeCell ref="A11:A13"/>
    <mergeCell ref="B11:B13"/>
    <mergeCell ref="C11:C13"/>
    <mergeCell ref="D11:D13"/>
    <mergeCell ref="A2:C2"/>
    <mergeCell ref="A3:C3"/>
    <mergeCell ref="A4:C4"/>
    <mergeCell ref="A6:D6"/>
    <mergeCell ref="A7:D7"/>
    <mergeCell ref="A8:D8"/>
  </mergeCells>
  <printOptions/>
  <pageMargins left="1.1020833333333333" right="0.11805555555555555" top="0.5513888888888889" bottom="0.5513888888888889" header="0.5118055555555555" footer="0.5118055555555555"/>
  <pageSetup horizontalDpi="300" verticalDpi="300" orientation="portrait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</sheetPr>
  <dimension ref="A1:E43"/>
  <sheetViews>
    <sheetView zoomScalePageLayoutView="0" workbookViewId="0" topLeftCell="A21">
      <selection activeCell="B33" sqref="B33"/>
    </sheetView>
  </sheetViews>
  <sheetFormatPr defaultColWidth="9.140625" defaultRowHeight="12.75"/>
  <cols>
    <col min="1" max="1" width="4.7109375" style="20" customWidth="1"/>
    <col min="2" max="2" width="40.7109375" style="20" customWidth="1"/>
    <col min="3" max="4" width="13.00390625" style="20" customWidth="1"/>
    <col min="5" max="16384" width="9.140625" style="20" customWidth="1"/>
  </cols>
  <sheetData>
    <row r="1" ht="12.75">
      <c r="B1" s="288"/>
    </row>
    <row r="2" spans="1:3" ht="14.25">
      <c r="A2" s="517" t="s">
        <v>1401</v>
      </c>
      <c r="B2" s="517"/>
      <c r="C2" s="517"/>
    </row>
    <row r="3" spans="1:3" ht="12.75" customHeight="1">
      <c r="A3" s="518" t="str">
        <f>Saturs!C21</f>
        <v>VST</v>
      </c>
      <c r="B3" s="518"/>
      <c r="C3" s="518"/>
    </row>
    <row r="4" spans="1:3" ht="12.75" customHeight="1">
      <c r="A4" s="519" t="s">
        <v>40</v>
      </c>
      <c r="B4" s="519"/>
      <c r="C4" s="519"/>
    </row>
    <row r="5" spans="1:3" ht="12.75">
      <c r="A5" s="289"/>
      <c r="B5" s="289"/>
      <c r="C5" s="289"/>
    </row>
    <row r="6" spans="1:4" ht="12.75" customHeight="1">
      <c r="A6" s="520" t="s">
        <v>41</v>
      </c>
      <c r="B6" s="520"/>
      <c r="C6" s="520"/>
      <c r="D6" s="520"/>
    </row>
    <row r="7" spans="1:4" ht="12.75" customHeight="1">
      <c r="A7" s="521" t="s">
        <v>42</v>
      </c>
      <c r="B7" s="521"/>
      <c r="C7" s="521"/>
      <c r="D7" s="521"/>
    </row>
    <row r="8" spans="1:4" ht="12.75" customHeight="1">
      <c r="A8" s="520" t="s">
        <v>43</v>
      </c>
      <c r="B8" s="520"/>
      <c r="C8" s="520"/>
      <c r="D8" s="520"/>
    </row>
    <row r="9" spans="1:4" ht="12.75" customHeight="1">
      <c r="A9" s="520" t="s">
        <v>44</v>
      </c>
      <c r="B9" s="520"/>
      <c r="C9" s="520"/>
      <c r="D9" s="520"/>
    </row>
    <row r="10" spans="1:4" ht="12.75">
      <c r="A10" s="291"/>
      <c r="B10" s="255"/>
      <c r="C10" s="255"/>
      <c r="D10" s="255"/>
    </row>
    <row r="11" spans="1:4" ht="12.75" customHeight="1">
      <c r="A11" s="534" t="s">
        <v>1</v>
      </c>
      <c r="B11" s="536" t="s">
        <v>45</v>
      </c>
      <c r="C11" s="536" t="s">
        <v>46</v>
      </c>
      <c r="D11" s="535" t="s">
        <v>359</v>
      </c>
    </row>
    <row r="12" spans="1:4" ht="12.75">
      <c r="A12" s="534"/>
      <c r="B12" s="536"/>
      <c r="C12" s="536"/>
      <c r="D12" s="535"/>
    </row>
    <row r="13" spans="1:4" ht="57.75" customHeight="1">
      <c r="A13" s="534"/>
      <c r="B13" s="536"/>
      <c r="C13" s="536"/>
      <c r="D13" s="535"/>
    </row>
    <row r="14" spans="1:4" ht="12.75">
      <c r="A14" s="292">
        <v>1</v>
      </c>
      <c r="B14" s="292">
        <v>3</v>
      </c>
      <c r="C14" s="292">
        <v>4</v>
      </c>
      <c r="D14" s="292">
        <v>5</v>
      </c>
    </row>
    <row r="15" spans="1:4" ht="13.5">
      <c r="A15" s="336"/>
      <c r="B15" s="471" t="s">
        <v>1402</v>
      </c>
      <c r="C15" s="385"/>
      <c r="D15" s="385"/>
    </row>
    <row r="16" spans="1:4" ht="15" customHeight="1">
      <c r="A16" s="451" t="s">
        <v>1078</v>
      </c>
      <c r="B16" s="369" t="s">
        <v>1403</v>
      </c>
      <c r="C16" s="370" t="s">
        <v>50</v>
      </c>
      <c r="D16" s="370">
        <v>300</v>
      </c>
    </row>
    <row r="17" spans="1:4" ht="24.75" customHeight="1">
      <c r="A17" s="338">
        <v>2</v>
      </c>
      <c r="B17" s="369" t="s">
        <v>1404</v>
      </c>
      <c r="C17" s="370" t="s">
        <v>50</v>
      </c>
      <c r="D17" s="370">
        <v>40</v>
      </c>
    </row>
    <row r="18" spans="1:4" ht="24.75" customHeight="1">
      <c r="A18" s="451" t="s">
        <v>1043</v>
      </c>
      <c r="B18" s="369" t="s">
        <v>1405</v>
      </c>
      <c r="C18" s="370" t="s">
        <v>50</v>
      </c>
      <c r="D18" s="370">
        <v>45</v>
      </c>
    </row>
    <row r="19" spans="1:4" ht="24.75" customHeight="1">
      <c r="A19" s="338">
        <v>3</v>
      </c>
      <c r="B19" s="369" t="s">
        <v>1406</v>
      </c>
      <c r="C19" s="370" t="s">
        <v>52</v>
      </c>
      <c r="D19" s="370">
        <v>32</v>
      </c>
    </row>
    <row r="20" spans="1:4" ht="24.75" customHeight="1">
      <c r="A20" s="451" t="s">
        <v>1046</v>
      </c>
      <c r="B20" s="369" t="s">
        <v>1407</v>
      </c>
      <c r="C20" s="370" t="s">
        <v>52</v>
      </c>
      <c r="D20" s="370">
        <v>3</v>
      </c>
    </row>
    <row r="21" spans="1:4" ht="27.75" customHeight="1">
      <c r="A21" s="338">
        <v>4</v>
      </c>
      <c r="B21" s="369" t="s">
        <v>1408</v>
      </c>
      <c r="C21" s="370" t="s">
        <v>52</v>
      </c>
      <c r="D21" s="370">
        <v>3</v>
      </c>
    </row>
    <row r="22" spans="1:4" ht="16.5" customHeight="1">
      <c r="A22" s="451" t="s">
        <v>1049</v>
      </c>
      <c r="B22" s="369" t="s">
        <v>1409</v>
      </c>
      <c r="C22" s="370" t="s">
        <v>52</v>
      </c>
      <c r="D22" s="370">
        <v>4</v>
      </c>
    </row>
    <row r="23" spans="1:4" ht="16.5" customHeight="1">
      <c r="A23" s="338">
        <v>5</v>
      </c>
      <c r="B23" s="369" t="s">
        <v>1410</v>
      </c>
      <c r="C23" s="370" t="s">
        <v>52</v>
      </c>
      <c r="D23" s="370">
        <v>32</v>
      </c>
    </row>
    <row r="24" spans="1:4" ht="16.5" customHeight="1">
      <c r="A24" s="451" t="s">
        <v>1052</v>
      </c>
      <c r="B24" s="369" t="s">
        <v>1411</v>
      </c>
      <c r="C24" s="370" t="s">
        <v>52</v>
      </c>
      <c r="D24" s="370">
        <v>32</v>
      </c>
    </row>
    <row r="25" spans="1:4" ht="16.5" customHeight="1">
      <c r="A25" s="451"/>
      <c r="B25" s="387" t="s">
        <v>1412</v>
      </c>
      <c r="C25" s="370"/>
      <c r="D25" s="370"/>
    </row>
    <row r="26" spans="1:4" ht="16.5" customHeight="1">
      <c r="A26" s="451" t="s">
        <v>1078</v>
      </c>
      <c r="B26" s="369" t="s">
        <v>1413</v>
      </c>
      <c r="C26" s="370" t="s">
        <v>50</v>
      </c>
      <c r="D26" s="370">
        <v>500</v>
      </c>
    </row>
    <row r="27" spans="1:4" ht="16.5" customHeight="1">
      <c r="A27" s="451" t="s">
        <v>1043</v>
      </c>
      <c r="B27" s="369" t="s">
        <v>1404</v>
      </c>
      <c r="C27" s="370" t="s">
        <v>50</v>
      </c>
      <c r="D27" s="370">
        <v>110</v>
      </c>
    </row>
    <row r="28" spans="1:4" ht="16.5" customHeight="1">
      <c r="A28" s="451" t="s">
        <v>1046</v>
      </c>
      <c r="B28" s="369" t="s">
        <v>1414</v>
      </c>
      <c r="C28" s="370" t="s">
        <v>52</v>
      </c>
      <c r="D28" s="370">
        <v>2</v>
      </c>
    </row>
    <row r="29" spans="1:4" ht="16.5" customHeight="1">
      <c r="A29" s="451" t="s">
        <v>1049</v>
      </c>
      <c r="B29" s="369" t="s">
        <v>1415</v>
      </c>
      <c r="C29" s="370" t="s">
        <v>52</v>
      </c>
      <c r="D29" s="370">
        <v>2</v>
      </c>
    </row>
    <row r="30" spans="1:4" ht="16.5" customHeight="1">
      <c r="A30" s="451" t="s">
        <v>1052</v>
      </c>
      <c r="B30" s="369" t="s">
        <v>1416</v>
      </c>
      <c r="C30" s="370" t="s">
        <v>52</v>
      </c>
      <c r="D30" s="370">
        <v>2</v>
      </c>
    </row>
    <row r="31" spans="1:4" ht="16.5" customHeight="1">
      <c r="A31" s="472" t="s">
        <v>1055</v>
      </c>
      <c r="B31" s="377" t="s">
        <v>1405</v>
      </c>
      <c r="C31" s="378" t="s">
        <v>50</v>
      </c>
      <c r="D31" s="378">
        <v>110</v>
      </c>
    </row>
    <row r="32" spans="1:4" ht="15.75">
      <c r="A32" s="287"/>
      <c r="B32" s="380"/>
      <c r="C32" s="381"/>
      <c r="D32" s="382"/>
    </row>
    <row r="33" ht="12.75">
      <c r="B33" s="42" t="s">
        <v>81</v>
      </c>
    </row>
    <row r="34" ht="12.75">
      <c r="B34" s="42"/>
    </row>
    <row r="35" spans="2:5" ht="12.75">
      <c r="B35" s="43" t="s">
        <v>82</v>
      </c>
      <c r="C35" s="44"/>
      <c r="D35" s="45"/>
      <c r="E35" s="48"/>
    </row>
    <row r="36" spans="2:5" ht="12.75">
      <c r="B36" s="46" t="s">
        <v>83</v>
      </c>
      <c r="C36" s="44"/>
      <c r="D36" s="45"/>
      <c r="E36" s="48"/>
    </row>
    <row r="37" spans="2:5" ht="12.75">
      <c r="B37" s="42"/>
      <c r="C37" s="45"/>
      <c r="D37" s="45"/>
      <c r="E37" s="48"/>
    </row>
    <row r="38" spans="2:5" ht="12.75">
      <c r="B38" s="47" t="s">
        <v>84</v>
      </c>
      <c r="C38" s="45"/>
      <c r="D38" s="48"/>
      <c r="E38" s="48"/>
    </row>
    <row r="39" spans="2:3" ht="12.75">
      <c r="B39" s="42"/>
      <c r="C39" s="49"/>
    </row>
    <row r="40" spans="2:3" ht="12.75">
      <c r="B40" s="50" t="s">
        <v>85</v>
      </c>
      <c r="C40" s="51"/>
    </row>
    <row r="41" spans="2:3" ht="12.75">
      <c r="B41" s="53" t="s">
        <v>86</v>
      </c>
      <c r="C41" s="51"/>
    </row>
    <row r="42" spans="2:3" ht="12.75">
      <c r="B42" s="54"/>
      <c r="C42" s="54"/>
    </row>
    <row r="43" spans="2:3" ht="12.75">
      <c r="B43" s="54" t="s">
        <v>87</v>
      </c>
      <c r="C43" s="55"/>
    </row>
  </sheetData>
  <sheetProtection selectLockedCells="1" selectUnlockedCells="1"/>
  <mergeCells count="11">
    <mergeCell ref="A9:D9"/>
    <mergeCell ref="A11:A13"/>
    <mergeCell ref="B11:B13"/>
    <mergeCell ref="C11:C13"/>
    <mergeCell ref="D11:D13"/>
    <mergeCell ref="A2:C2"/>
    <mergeCell ref="A3:C3"/>
    <mergeCell ref="A4:C4"/>
    <mergeCell ref="A6:D6"/>
    <mergeCell ref="A7:D7"/>
    <mergeCell ref="A8:D8"/>
  </mergeCells>
  <printOptions/>
  <pageMargins left="1.1020833333333333" right="0.11805555555555555" top="0.5513888888888889" bottom="0.5513888888888889" header="0.5118055555555555" footer="0.5118055555555555"/>
  <pageSetup horizontalDpi="300" verticalDpi="300" orientation="portrait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8"/>
  <sheetViews>
    <sheetView zoomScale="89" zoomScaleNormal="89" zoomScalePageLayoutView="0" workbookViewId="0" topLeftCell="A55">
      <selection activeCell="D98" sqref="D98"/>
    </sheetView>
  </sheetViews>
  <sheetFormatPr defaultColWidth="9.140625" defaultRowHeight="12.75"/>
  <cols>
    <col min="1" max="1" width="4.7109375" style="20" customWidth="1"/>
    <col min="2" max="2" width="45.57421875" style="20" customWidth="1"/>
    <col min="3" max="4" width="16.7109375" style="20" customWidth="1"/>
    <col min="5" max="16384" width="9.140625" style="20" customWidth="1"/>
  </cols>
  <sheetData>
    <row r="1" ht="12.75">
      <c r="B1" s="288"/>
    </row>
    <row r="2" spans="1:3" ht="14.25">
      <c r="A2" s="517" t="s">
        <v>1417</v>
      </c>
      <c r="B2" s="517"/>
      <c r="C2" s="517"/>
    </row>
    <row r="3" spans="1:3" ht="12.75" customHeight="1">
      <c r="A3" s="518" t="str">
        <f>Saturs!C22</f>
        <v>Ceļi un laukumi, labiekārtošana</v>
      </c>
      <c r="B3" s="518"/>
      <c r="C3" s="518"/>
    </row>
    <row r="4" spans="1:3" ht="12.75" customHeight="1">
      <c r="A4" s="519" t="s">
        <v>40</v>
      </c>
      <c r="B4" s="519"/>
      <c r="C4" s="519"/>
    </row>
    <row r="5" spans="1:3" ht="12.75">
      <c r="A5" s="289"/>
      <c r="B5" s="289"/>
      <c r="C5" s="289"/>
    </row>
    <row r="6" spans="1:3" ht="12.75">
      <c r="A6" s="289"/>
      <c r="B6" s="289"/>
      <c r="C6" s="289"/>
    </row>
    <row r="7" spans="1:4" ht="12.75" customHeight="1">
      <c r="A7" s="520" t="s">
        <v>41</v>
      </c>
      <c r="B7" s="520"/>
      <c r="C7" s="520"/>
      <c r="D7" s="520"/>
    </row>
    <row r="8" spans="1:4" ht="12.75" customHeight="1">
      <c r="A8" s="521" t="s">
        <v>42</v>
      </c>
      <c r="B8" s="521"/>
      <c r="C8" s="521"/>
      <c r="D8" s="521"/>
    </row>
    <row r="9" spans="1:4" ht="12.75" customHeight="1">
      <c r="A9" s="520" t="s">
        <v>43</v>
      </c>
      <c r="B9" s="520"/>
      <c r="C9" s="520"/>
      <c r="D9" s="520"/>
    </row>
    <row r="10" spans="1:4" ht="12.75" customHeight="1">
      <c r="A10" s="520" t="s">
        <v>44</v>
      </c>
      <c r="B10" s="520"/>
      <c r="C10" s="520"/>
      <c r="D10" s="520"/>
    </row>
    <row r="11" spans="1:4" ht="12.75">
      <c r="A11" s="291"/>
      <c r="B11" s="255"/>
      <c r="C11" s="255"/>
      <c r="D11" s="473"/>
    </row>
    <row r="12" spans="1:4" ht="12.75" customHeight="1">
      <c r="A12" s="534" t="s">
        <v>1</v>
      </c>
      <c r="B12" s="536" t="s">
        <v>45</v>
      </c>
      <c r="C12" s="536" t="s">
        <v>46</v>
      </c>
      <c r="D12" s="535" t="s">
        <v>47</v>
      </c>
    </row>
    <row r="13" spans="1:4" ht="12.75">
      <c r="A13" s="534"/>
      <c r="B13" s="536"/>
      <c r="C13" s="536"/>
      <c r="D13" s="535"/>
    </row>
    <row r="14" spans="1:4" ht="12.75">
      <c r="A14" s="534"/>
      <c r="B14" s="536"/>
      <c r="C14" s="536"/>
      <c r="D14" s="535"/>
    </row>
    <row r="15" spans="1:4" ht="12.75">
      <c r="A15" s="474">
        <v>1</v>
      </c>
      <c r="B15" s="474">
        <v>3</v>
      </c>
      <c r="C15" s="474">
        <v>3</v>
      </c>
      <c r="D15" s="475">
        <v>4</v>
      </c>
    </row>
    <row r="16" spans="1:4" ht="15.75">
      <c r="A16" s="476">
        <v>1</v>
      </c>
      <c r="B16" s="477" t="s">
        <v>89</v>
      </c>
      <c r="C16" s="478" t="s">
        <v>169</v>
      </c>
      <c r="D16" s="479">
        <v>2001.5</v>
      </c>
    </row>
    <row r="17" spans="1:4" ht="12.75">
      <c r="A17" s="480">
        <v>1</v>
      </c>
      <c r="B17" s="481" t="s">
        <v>1418</v>
      </c>
      <c r="C17" s="480" t="s">
        <v>577</v>
      </c>
      <c r="D17" s="482">
        <v>1</v>
      </c>
    </row>
    <row r="18" spans="1:4" ht="38.25">
      <c r="A18" s="480">
        <v>2</v>
      </c>
      <c r="B18" s="481" t="s">
        <v>1419</v>
      </c>
      <c r="C18" s="480" t="s">
        <v>178</v>
      </c>
      <c r="D18" s="482">
        <f>D16*0.7</f>
        <v>1401.05</v>
      </c>
    </row>
    <row r="19" spans="1:4" ht="15.75">
      <c r="A19" s="480">
        <v>3</v>
      </c>
      <c r="B19" s="483" t="s">
        <v>1420</v>
      </c>
      <c r="C19" s="484" t="s">
        <v>111</v>
      </c>
      <c r="D19" s="485">
        <v>4480</v>
      </c>
    </row>
    <row r="20" spans="1:4" ht="15.75">
      <c r="A20" s="480"/>
      <c r="B20" s="483" t="s">
        <v>1421</v>
      </c>
      <c r="C20" s="484" t="s">
        <v>111</v>
      </c>
      <c r="D20" s="485">
        <v>850</v>
      </c>
    </row>
    <row r="21" spans="1:4" ht="15.75">
      <c r="A21" s="480">
        <v>5</v>
      </c>
      <c r="B21" s="483" t="s">
        <v>1422</v>
      </c>
      <c r="C21" s="480" t="s">
        <v>178</v>
      </c>
      <c r="D21" s="485">
        <f>D18</f>
        <v>1401.05</v>
      </c>
    </row>
    <row r="22" spans="1:4" ht="15.75">
      <c r="A22" s="486">
        <v>2</v>
      </c>
      <c r="B22" s="487" t="s">
        <v>1423</v>
      </c>
      <c r="C22" s="488" t="s">
        <v>1424</v>
      </c>
      <c r="D22" s="489">
        <v>680.7</v>
      </c>
    </row>
    <row r="23" spans="1:4" ht="15.75">
      <c r="A23" s="480">
        <v>6</v>
      </c>
      <c r="B23" s="483" t="s">
        <v>1425</v>
      </c>
      <c r="C23" s="484" t="s">
        <v>111</v>
      </c>
      <c r="D23" s="485">
        <f>D22</f>
        <v>680.7</v>
      </c>
    </row>
    <row r="24" spans="1:4" ht="15.75">
      <c r="A24" s="480">
        <v>7</v>
      </c>
      <c r="B24" s="483" t="s">
        <v>1426</v>
      </c>
      <c r="C24" s="484" t="s">
        <v>111</v>
      </c>
      <c r="D24" s="485">
        <f>D22</f>
        <v>680.7</v>
      </c>
    </row>
    <row r="25" spans="1:4" ht="25.5">
      <c r="A25" s="484">
        <v>8</v>
      </c>
      <c r="B25" s="193" t="s">
        <v>1427</v>
      </c>
      <c r="C25" s="484" t="s">
        <v>111</v>
      </c>
      <c r="D25" s="485">
        <f>D22</f>
        <v>680.7</v>
      </c>
    </row>
    <row r="26" spans="1:4" ht="15.75">
      <c r="A26" s="484">
        <v>9</v>
      </c>
      <c r="B26" s="193" t="s">
        <v>1428</v>
      </c>
      <c r="C26" s="484" t="s">
        <v>111</v>
      </c>
      <c r="D26" s="485">
        <f>D22</f>
        <v>680.7</v>
      </c>
    </row>
    <row r="27" spans="1:4" ht="42.75" customHeight="1">
      <c r="A27" s="484">
        <v>10</v>
      </c>
      <c r="B27" s="193" t="s">
        <v>1429</v>
      </c>
      <c r="C27" s="484" t="s">
        <v>111</v>
      </c>
      <c r="D27" s="490">
        <v>368.4</v>
      </c>
    </row>
    <row r="28" spans="1:5" ht="25.5">
      <c r="A28" s="484">
        <v>11</v>
      </c>
      <c r="B28" s="193" t="s">
        <v>1430</v>
      </c>
      <c r="C28" s="484" t="s">
        <v>111</v>
      </c>
      <c r="D28" s="485">
        <v>307.1</v>
      </c>
      <c r="E28" s="253"/>
    </row>
    <row r="29" spans="1:4" ht="25.5">
      <c r="A29" s="484">
        <v>12</v>
      </c>
      <c r="B29" s="193" t="s">
        <v>1431</v>
      </c>
      <c r="C29" s="484" t="s">
        <v>111</v>
      </c>
      <c r="D29" s="485">
        <v>2.4</v>
      </c>
    </row>
    <row r="30" spans="1:4" ht="25.5">
      <c r="A30" s="484">
        <v>13</v>
      </c>
      <c r="B30" s="193" t="s">
        <v>1432</v>
      </c>
      <c r="C30" s="484" t="s">
        <v>111</v>
      </c>
      <c r="D30" s="490">
        <v>2.8</v>
      </c>
    </row>
    <row r="31" spans="1:4" ht="15.75">
      <c r="A31" s="484"/>
      <c r="B31" s="487" t="s">
        <v>1433</v>
      </c>
      <c r="C31" s="488" t="s">
        <v>1424</v>
      </c>
      <c r="D31" s="489">
        <v>1427.6</v>
      </c>
    </row>
    <row r="32" spans="1:4" ht="15.75">
      <c r="A32" s="484">
        <v>14</v>
      </c>
      <c r="B32" s="483" t="s">
        <v>1425</v>
      </c>
      <c r="C32" s="484" t="s">
        <v>111</v>
      </c>
      <c r="D32" s="485">
        <f>D31</f>
        <v>1427.6</v>
      </c>
    </row>
    <row r="33" spans="1:4" ht="15.75">
      <c r="A33" s="484">
        <v>15</v>
      </c>
      <c r="B33" s="483" t="s">
        <v>1434</v>
      </c>
      <c r="C33" s="484" t="s">
        <v>111</v>
      </c>
      <c r="D33" s="485">
        <f>D31</f>
        <v>1427.6</v>
      </c>
    </row>
    <row r="34" spans="1:4" ht="25.5">
      <c r="A34" s="484">
        <v>15</v>
      </c>
      <c r="B34" s="193" t="s">
        <v>1427</v>
      </c>
      <c r="C34" s="484" t="s">
        <v>111</v>
      </c>
      <c r="D34" s="485">
        <f>D31</f>
        <v>1427.6</v>
      </c>
    </row>
    <row r="35" spans="1:4" ht="15.75">
      <c r="A35" s="484">
        <v>16</v>
      </c>
      <c r="B35" s="193" t="s">
        <v>1435</v>
      </c>
      <c r="C35" s="484" t="s">
        <v>111</v>
      </c>
      <c r="D35" s="485">
        <f>D31</f>
        <v>1427.6</v>
      </c>
    </row>
    <row r="36" spans="1:4" ht="25.5">
      <c r="A36" s="484">
        <v>17</v>
      </c>
      <c r="B36" s="193" t="s">
        <v>1436</v>
      </c>
      <c r="C36" s="484" t="s">
        <v>111</v>
      </c>
      <c r="D36" s="485">
        <v>390.1</v>
      </c>
    </row>
    <row r="37" spans="1:4" ht="25.5">
      <c r="A37" s="484">
        <v>18</v>
      </c>
      <c r="B37" s="193" t="s">
        <v>1437</v>
      </c>
      <c r="C37" s="484" t="s">
        <v>111</v>
      </c>
      <c r="D37" s="485">
        <v>196.5</v>
      </c>
    </row>
    <row r="38" spans="1:4" ht="25.5">
      <c r="A38" s="484">
        <v>19</v>
      </c>
      <c r="B38" s="193" t="s">
        <v>1438</v>
      </c>
      <c r="C38" s="484" t="s">
        <v>111</v>
      </c>
      <c r="D38" s="485">
        <v>380.3</v>
      </c>
    </row>
    <row r="39" spans="1:4" ht="25.5">
      <c r="A39" s="484">
        <v>20</v>
      </c>
      <c r="B39" s="193" t="s">
        <v>1429</v>
      </c>
      <c r="C39" s="484" t="s">
        <v>111</v>
      </c>
      <c r="D39" s="490">
        <v>381.2</v>
      </c>
    </row>
    <row r="40" spans="1:4" ht="25.5">
      <c r="A40" s="484">
        <v>21</v>
      </c>
      <c r="B40" s="193" t="s">
        <v>1439</v>
      </c>
      <c r="C40" s="484" t="s">
        <v>111</v>
      </c>
      <c r="D40" s="490">
        <v>0.8</v>
      </c>
    </row>
    <row r="41" spans="1:4" ht="25.5">
      <c r="A41" s="484">
        <v>22</v>
      </c>
      <c r="B41" s="193" t="s">
        <v>1432</v>
      </c>
      <c r="C41" s="484" t="s">
        <v>111</v>
      </c>
      <c r="D41" s="490">
        <v>24.5</v>
      </c>
    </row>
    <row r="42" spans="1:4" ht="25.5">
      <c r="A42" s="484">
        <v>23</v>
      </c>
      <c r="B42" s="193" t="s">
        <v>1440</v>
      </c>
      <c r="C42" s="484" t="s">
        <v>111</v>
      </c>
      <c r="D42" s="490">
        <v>50</v>
      </c>
    </row>
    <row r="43" spans="1:4" ht="25.5">
      <c r="A43" s="484">
        <v>24</v>
      </c>
      <c r="B43" s="193" t="s">
        <v>1441</v>
      </c>
      <c r="C43" s="484" t="s">
        <v>111</v>
      </c>
      <c r="D43" s="490">
        <v>4.2</v>
      </c>
    </row>
    <row r="44" spans="1:4" ht="12.75">
      <c r="A44" s="484"/>
      <c r="B44" s="491" t="s">
        <v>1442</v>
      </c>
      <c r="C44" s="492"/>
      <c r="D44" s="493"/>
    </row>
    <row r="45" spans="1:4" ht="25.5">
      <c r="A45" s="484">
        <v>25</v>
      </c>
      <c r="B45" s="193" t="s">
        <v>1443</v>
      </c>
      <c r="C45" s="492" t="s">
        <v>50</v>
      </c>
      <c r="D45" s="79">
        <v>173.5</v>
      </c>
    </row>
    <row r="46" spans="1:4" ht="25.5">
      <c r="A46" s="484">
        <v>26</v>
      </c>
      <c r="B46" s="193" t="s">
        <v>1444</v>
      </c>
      <c r="C46" s="492" t="s">
        <v>50</v>
      </c>
      <c r="D46" s="79">
        <v>18.5</v>
      </c>
    </row>
    <row r="47" spans="1:4" ht="25.5">
      <c r="A47" s="484">
        <v>27</v>
      </c>
      <c r="B47" s="193" t="s">
        <v>1445</v>
      </c>
      <c r="C47" s="492" t="s">
        <v>50</v>
      </c>
      <c r="D47" s="79">
        <v>28.3</v>
      </c>
    </row>
    <row r="48" spans="1:4" ht="12.75">
      <c r="A48" s="484">
        <v>28</v>
      </c>
      <c r="B48" s="193" t="s">
        <v>1446</v>
      </c>
      <c r="C48" s="492" t="s">
        <v>50</v>
      </c>
      <c r="D48" s="79">
        <v>31.7</v>
      </c>
    </row>
    <row r="49" spans="1:4" ht="25.5">
      <c r="A49" s="484">
        <v>29</v>
      </c>
      <c r="B49" s="193" t="s">
        <v>1447</v>
      </c>
      <c r="C49" s="492" t="s">
        <v>50</v>
      </c>
      <c r="D49" s="79">
        <v>3.2</v>
      </c>
    </row>
    <row r="50" spans="1:4" ht="12.75">
      <c r="A50" s="484">
        <v>30</v>
      </c>
      <c r="B50" s="193" t="s">
        <v>1448</v>
      </c>
      <c r="C50" s="492" t="s">
        <v>50</v>
      </c>
      <c r="D50" s="79">
        <v>76.6</v>
      </c>
    </row>
    <row r="51" spans="1:4" ht="12.75">
      <c r="A51" s="484">
        <v>31</v>
      </c>
      <c r="B51" s="193" t="s">
        <v>1449</v>
      </c>
      <c r="C51" s="492" t="s">
        <v>50</v>
      </c>
      <c r="D51" s="79">
        <v>407</v>
      </c>
    </row>
    <row r="52" spans="1:4" ht="12.75">
      <c r="A52" s="484"/>
      <c r="B52" s="494" t="s">
        <v>1450</v>
      </c>
      <c r="C52" s="492"/>
      <c r="D52" s="181"/>
    </row>
    <row r="53" spans="1:4" ht="25.5">
      <c r="A53" s="484">
        <v>32</v>
      </c>
      <c r="B53" s="77" t="s">
        <v>1451</v>
      </c>
      <c r="C53" s="78" t="s">
        <v>63</v>
      </c>
      <c r="D53" s="79">
        <v>100.1</v>
      </c>
    </row>
    <row r="54" spans="1:4" ht="15.75">
      <c r="A54" s="484">
        <v>33</v>
      </c>
      <c r="B54" s="77" t="s">
        <v>1452</v>
      </c>
      <c r="C54" s="78" t="s">
        <v>63</v>
      </c>
      <c r="D54" s="79">
        <f>D53</f>
        <v>100.1</v>
      </c>
    </row>
    <row r="55" spans="1:4" ht="15.75">
      <c r="A55" s="484">
        <v>34</v>
      </c>
      <c r="B55" s="483" t="s">
        <v>1453</v>
      </c>
      <c r="C55" s="484" t="s">
        <v>111</v>
      </c>
      <c r="D55" s="485">
        <f>D53</f>
        <v>100.1</v>
      </c>
    </row>
    <row r="56" spans="1:4" ht="15.75">
      <c r="A56" s="484">
        <v>35</v>
      </c>
      <c r="B56" s="193" t="s">
        <v>1454</v>
      </c>
      <c r="C56" s="484" t="s">
        <v>111</v>
      </c>
      <c r="D56" s="485">
        <f>D53</f>
        <v>100.1</v>
      </c>
    </row>
    <row r="57" spans="1:4" ht="15.75">
      <c r="A57" s="484">
        <v>36</v>
      </c>
      <c r="B57" s="77" t="s">
        <v>1455</v>
      </c>
      <c r="C57" s="78" t="s">
        <v>91</v>
      </c>
      <c r="D57" s="79">
        <f>D53*0.15</f>
        <v>15.014999999999999</v>
      </c>
    </row>
    <row r="58" spans="1:4" ht="13.5">
      <c r="A58" s="484"/>
      <c r="B58" s="117" t="s">
        <v>1456</v>
      </c>
      <c r="C58" s="78"/>
      <c r="D58" s="79"/>
    </row>
    <row r="59" spans="1:4" ht="25.5">
      <c r="A59" s="484">
        <v>37</v>
      </c>
      <c r="B59" s="77" t="s">
        <v>1457</v>
      </c>
      <c r="C59" s="78" t="s">
        <v>63</v>
      </c>
      <c r="D59" s="79">
        <v>1300</v>
      </c>
    </row>
    <row r="60" spans="1:4" ht="17.25" customHeight="1">
      <c r="A60" s="484"/>
      <c r="B60" s="197" t="s">
        <v>1458</v>
      </c>
      <c r="C60" s="492"/>
      <c r="D60" s="495"/>
    </row>
    <row r="61" spans="1:4" ht="25.5">
      <c r="A61" s="484">
        <v>38</v>
      </c>
      <c r="B61" s="193" t="s">
        <v>1459</v>
      </c>
      <c r="C61" s="78" t="s">
        <v>63</v>
      </c>
      <c r="D61" s="485">
        <v>111.7</v>
      </c>
    </row>
    <row r="62" spans="1:4" ht="25.5">
      <c r="A62" s="484">
        <v>39</v>
      </c>
      <c r="B62" s="193" t="s">
        <v>1460</v>
      </c>
      <c r="C62" s="484" t="s">
        <v>121</v>
      </c>
      <c r="D62" s="496">
        <v>64</v>
      </c>
    </row>
    <row r="63" spans="1:4" ht="12.75">
      <c r="A63" s="484">
        <v>40</v>
      </c>
      <c r="B63" s="193" t="s">
        <v>1461</v>
      </c>
      <c r="C63" s="484" t="s">
        <v>121</v>
      </c>
      <c r="D63" s="496">
        <v>36</v>
      </c>
    </row>
    <row r="64" spans="1:4" ht="12.75">
      <c r="A64" s="484">
        <v>41</v>
      </c>
      <c r="B64" s="193" t="s">
        <v>1462</v>
      </c>
      <c r="C64" s="484" t="s">
        <v>121</v>
      </c>
      <c r="D64" s="496">
        <v>5</v>
      </c>
    </row>
    <row r="65" spans="1:4" ht="13.5">
      <c r="A65" s="484"/>
      <c r="B65" s="197" t="s">
        <v>1463</v>
      </c>
      <c r="C65" s="484"/>
      <c r="D65" s="496"/>
    </row>
    <row r="66" spans="1:4" ht="15.75">
      <c r="A66" s="484">
        <v>42</v>
      </c>
      <c r="B66" s="193" t="s">
        <v>1464</v>
      </c>
      <c r="C66" s="78" t="s">
        <v>63</v>
      </c>
      <c r="D66" s="496">
        <v>56</v>
      </c>
    </row>
    <row r="67" spans="1:4" ht="15.75">
      <c r="A67" s="484">
        <v>43</v>
      </c>
      <c r="B67" s="193" t="s">
        <v>1465</v>
      </c>
      <c r="C67" s="78" t="s">
        <v>63</v>
      </c>
      <c r="D67" s="496">
        <v>15</v>
      </c>
    </row>
    <row r="68" spans="1:4" ht="13.5">
      <c r="A68" s="484"/>
      <c r="B68" s="197" t="s">
        <v>1466</v>
      </c>
      <c r="C68" s="78"/>
      <c r="D68" s="496"/>
    </row>
    <row r="69" spans="1:4" ht="12.75">
      <c r="A69" s="484"/>
      <c r="B69" s="497" t="s">
        <v>1467</v>
      </c>
      <c r="C69" s="78"/>
      <c r="D69" s="496"/>
    </row>
    <row r="70" spans="1:4" ht="15.75">
      <c r="A70" s="484">
        <v>44</v>
      </c>
      <c r="B70" s="498" t="s">
        <v>1468</v>
      </c>
      <c r="C70" s="78" t="s">
        <v>91</v>
      </c>
      <c r="D70" s="499">
        <v>0.7</v>
      </c>
    </row>
    <row r="71" spans="1:4" ht="25.5">
      <c r="A71" s="484">
        <v>45</v>
      </c>
      <c r="B71" s="193" t="s">
        <v>1469</v>
      </c>
      <c r="C71" s="492" t="s">
        <v>52</v>
      </c>
      <c r="D71" s="496">
        <v>4</v>
      </c>
    </row>
    <row r="72" spans="1:4" ht="25.5">
      <c r="A72" s="484">
        <v>46</v>
      </c>
      <c r="B72" s="193" t="s">
        <v>1470</v>
      </c>
      <c r="C72" s="492" t="s">
        <v>52</v>
      </c>
      <c r="D72" s="496">
        <v>4</v>
      </c>
    </row>
    <row r="73" spans="1:4" ht="24">
      <c r="A73" s="484">
        <v>47</v>
      </c>
      <c r="B73" s="500" t="s">
        <v>1471</v>
      </c>
      <c r="C73" s="78" t="s">
        <v>52</v>
      </c>
      <c r="D73" s="496">
        <v>4</v>
      </c>
    </row>
    <row r="74" spans="1:4" ht="72.75" customHeight="1">
      <c r="A74" s="484">
        <v>48</v>
      </c>
      <c r="B74" s="500" t="s">
        <v>1472</v>
      </c>
      <c r="C74" s="78" t="s">
        <v>52</v>
      </c>
      <c r="D74" s="496">
        <v>1</v>
      </c>
    </row>
    <row r="75" spans="1:4" ht="32.25" customHeight="1">
      <c r="A75" s="484">
        <v>49</v>
      </c>
      <c r="B75" s="500" t="s">
        <v>1473</v>
      </c>
      <c r="C75" s="78" t="s">
        <v>52</v>
      </c>
      <c r="D75" s="496">
        <v>1</v>
      </c>
    </row>
    <row r="76" spans="1:4" ht="12.75">
      <c r="A76" s="484"/>
      <c r="B76" s="497" t="s">
        <v>1474</v>
      </c>
      <c r="C76" s="78"/>
      <c r="D76" s="496"/>
    </row>
    <row r="77" spans="1:4" ht="15.75">
      <c r="A77" s="484">
        <v>50</v>
      </c>
      <c r="B77" s="498" t="s">
        <v>1468</v>
      </c>
      <c r="C77" s="78" t="s">
        <v>91</v>
      </c>
      <c r="D77" s="499">
        <v>0.5</v>
      </c>
    </row>
    <row r="78" spans="1:4" ht="25.5">
      <c r="A78" s="484">
        <v>51</v>
      </c>
      <c r="B78" s="193" t="s">
        <v>1469</v>
      </c>
      <c r="C78" s="492" t="s">
        <v>52</v>
      </c>
      <c r="D78" s="496">
        <v>3</v>
      </c>
    </row>
    <row r="79" spans="1:4" ht="25.5">
      <c r="A79" s="484">
        <v>52</v>
      </c>
      <c r="B79" s="193" t="s">
        <v>1470</v>
      </c>
      <c r="C79" s="492" t="s">
        <v>52</v>
      </c>
      <c r="D79" s="496">
        <v>3</v>
      </c>
    </row>
    <row r="80" spans="1:4" ht="24">
      <c r="A80" s="484">
        <v>53</v>
      </c>
      <c r="B80" s="500" t="s">
        <v>1475</v>
      </c>
      <c r="C80" s="78" t="s">
        <v>52</v>
      </c>
      <c r="D80" s="496">
        <v>2</v>
      </c>
    </row>
    <row r="81" spans="1:4" ht="36">
      <c r="A81" s="484">
        <v>54</v>
      </c>
      <c r="B81" s="500" t="s">
        <v>1476</v>
      </c>
      <c r="C81" s="78" t="s">
        <v>52</v>
      </c>
      <c r="D81" s="496">
        <v>1</v>
      </c>
    </row>
    <row r="82" spans="1:4" ht="12.75">
      <c r="A82" s="484">
        <v>55</v>
      </c>
      <c r="B82" s="500" t="s">
        <v>1473</v>
      </c>
      <c r="C82" s="78" t="s">
        <v>52</v>
      </c>
      <c r="D82" s="496">
        <v>1</v>
      </c>
    </row>
    <row r="83" spans="1:4" ht="12.75">
      <c r="A83" s="484"/>
      <c r="B83" s="497" t="s">
        <v>1477</v>
      </c>
      <c r="C83" s="78"/>
      <c r="D83" s="485"/>
    </row>
    <row r="84" spans="1:4" ht="15.75">
      <c r="A84" s="484">
        <v>56</v>
      </c>
      <c r="B84" s="498" t="s">
        <v>1468</v>
      </c>
      <c r="C84" s="78" t="s">
        <v>91</v>
      </c>
      <c r="D84" s="499">
        <v>1.2</v>
      </c>
    </row>
    <row r="85" spans="1:4" ht="12.75">
      <c r="A85" s="484">
        <v>57</v>
      </c>
      <c r="B85" s="193" t="s">
        <v>1478</v>
      </c>
      <c r="C85" s="492" t="s">
        <v>52</v>
      </c>
      <c r="D85" s="496">
        <v>7</v>
      </c>
    </row>
    <row r="86" spans="1:4" ht="25.5">
      <c r="A86" s="484">
        <v>58</v>
      </c>
      <c r="B86" s="193" t="s">
        <v>1479</v>
      </c>
      <c r="C86" s="492" t="s">
        <v>52</v>
      </c>
      <c r="D86" s="496">
        <v>7</v>
      </c>
    </row>
    <row r="87" spans="1:4" ht="12.75">
      <c r="A87" s="484">
        <v>59</v>
      </c>
      <c r="B87" s="500" t="s">
        <v>1480</v>
      </c>
      <c r="C87" s="78" t="s">
        <v>50</v>
      </c>
      <c r="D87" s="485">
        <v>16.8</v>
      </c>
    </row>
    <row r="88" spans="1:4" ht="12.75">
      <c r="A88" s="484">
        <v>60</v>
      </c>
      <c r="B88" s="500" t="s">
        <v>1481</v>
      </c>
      <c r="C88" s="78" t="s">
        <v>577</v>
      </c>
      <c r="D88" s="485">
        <v>1</v>
      </c>
    </row>
    <row r="89" spans="1:4" ht="13.5">
      <c r="A89" s="501"/>
      <c r="B89" s="197" t="s">
        <v>1482</v>
      </c>
      <c r="C89" s="484"/>
      <c r="D89" s="495"/>
    </row>
    <row r="90" spans="1:4" ht="12.75">
      <c r="A90" s="496">
        <v>61</v>
      </c>
      <c r="B90" s="193" t="s">
        <v>1483</v>
      </c>
      <c r="C90" s="484" t="s">
        <v>60</v>
      </c>
      <c r="D90" s="496">
        <v>1</v>
      </c>
    </row>
    <row r="91" spans="1:4" ht="12.75">
      <c r="A91" s="496">
        <v>62</v>
      </c>
      <c r="B91" s="193" t="s">
        <v>1484</v>
      </c>
      <c r="C91" s="484" t="s">
        <v>60</v>
      </c>
      <c r="D91" s="496">
        <v>1</v>
      </c>
    </row>
    <row r="92" spans="1:4" ht="12.75">
      <c r="A92" s="496">
        <v>63</v>
      </c>
      <c r="B92" s="193" t="s">
        <v>1485</v>
      </c>
      <c r="C92" s="484" t="s">
        <v>121</v>
      </c>
      <c r="D92" s="496">
        <v>18</v>
      </c>
    </row>
    <row r="93" spans="1:4" ht="36.75" customHeight="1">
      <c r="A93" s="509">
        <v>64</v>
      </c>
      <c r="B93" s="510" t="s">
        <v>1486</v>
      </c>
      <c r="C93" s="511" t="s">
        <v>121</v>
      </c>
      <c r="D93" s="509">
        <v>14</v>
      </c>
    </row>
    <row r="94" spans="1:4" ht="38.25">
      <c r="A94" s="496">
        <v>65</v>
      </c>
      <c r="B94" s="193" t="s">
        <v>1487</v>
      </c>
      <c r="C94" s="484" t="s">
        <v>121</v>
      </c>
      <c r="D94" s="496">
        <v>11</v>
      </c>
    </row>
    <row r="95" spans="1:4" ht="25.5">
      <c r="A95" s="496">
        <v>66</v>
      </c>
      <c r="B95" s="193" t="s">
        <v>1488</v>
      </c>
      <c r="C95" s="484" t="s">
        <v>121</v>
      </c>
      <c r="D95" s="496">
        <v>2</v>
      </c>
    </row>
    <row r="96" spans="1:4" ht="12.75">
      <c r="A96" s="496">
        <v>67</v>
      </c>
      <c r="B96" s="193" t="s">
        <v>1489</v>
      </c>
      <c r="C96" s="484" t="s">
        <v>121</v>
      </c>
      <c r="D96" s="496">
        <v>8</v>
      </c>
    </row>
    <row r="97" spans="1:4" ht="12.75">
      <c r="A97" s="496">
        <v>68</v>
      </c>
      <c r="B97" s="193" t="s">
        <v>1490</v>
      </c>
      <c r="C97" s="484" t="s">
        <v>121</v>
      </c>
      <c r="D97" s="496">
        <v>10</v>
      </c>
    </row>
    <row r="98" spans="1:4" ht="12.75">
      <c r="A98" s="496"/>
      <c r="B98" s="494" t="s">
        <v>1491</v>
      </c>
      <c r="C98" s="484"/>
      <c r="D98" s="496"/>
    </row>
    <row r="99" spans="1:4" ht="25.5">
      <c r="A99" s="496">
        <v>69</v>
      </c>
      <c r="B99" s="502" t="s">
        <v>1492</v>
      </c>
      <c r="C99" s="503" t="s">
        <v>52</v>
      </c>
      <c r="D99" s="96">
        <v>6</v>
      </c>
    </row>
    <row r="100" spans="1:4" ht="12.75">
      <c r="A100" s="496">
        <v>70</v>
      </c>
      <c r="B100" s="502" t="s">
        <v>1493</v>
      </c>
      <c r="C100" s="503" t="s">
        <v>52</v>
      </c>
      <c r="D100" s="96">
        <v>4</v>
      </c>
    </row>
    <row r="101" spans="1:4" ht="12.75">
      <c r="A101" s="496">
        <v>71</v>
      </c>
      <c r="B101" s="502" t="s">
        <v>1494</v>
      </c>
      <c r="C101" s="503" t="s">
        <v>52</v>
      </c>
      <c r="D101" s="96">
        <v>1</v>
      </c>
    </row>
    <row r="102" spans="1:4" ht="12.75">
      <c r="A102" s="496">
        <v>72</v>
      </c>
      <c r="B102" s="502" t="s">
        <v>1495</v>
      </c>
      <c r="C102" s="503" t="s">
        <v>52</v>
      </c>
      <c r="D102" s="96">
        <v>2</v>
      </c>
    </row>
    <row r="103" spans="1:4" ht="12.75">
      <c r="A103" s="496">
        <v>73</v>
      </c>
      <c r="B103" s="502" t="s">
        <v>1496</v>
      </c>
      <c r="C103" s="503" t="s">
        <v>52</v>
      </c>
      <c r="D103" s="96">
        <v>1</v>
      </c>
    </row>
    <row r="104" spans="1:4" ht="12.75">
      <c r="A104" s="496">
        <v>74</v>
      </c>
      <c r="B104" s="502" t="s">
        <v>1497</v>
      </c>
      <c r="C104" s="503" t="s">
        <v>52</v>
      </c>
      <c r="D104" s="96">
        <v>1</v>
      </c>
    </row>
    <row r="105" spans="1:4" ht="12.75">
      <c r="A105" s="496">
        <v>75</v>
      </c>
      <c r="B105" s="504" t="s">
        <v>1498</v>
      </c>
      <c r="C105" s="505" t="s">
        <v>52</v>
      </c>
      <c r="D105" s="506">
        <v>6</v>
      </c>
    </row>
    <row r="108" ht="12.75">
      <c r="B108" s="42" t="s">
        <v>81</v>
      </c>
    </row>
    <row r="110" spans="2:5" ht="12.75">
      <c r="B110" s="43" t="s">
        <v>82</v>
      </c>
      <c r="C110" s="44"/>
      <c r="D110" s="45"/>
      <c r="E110" s="48"/>
    </row>
    <row r="111" spans="2:5" ht="12.75">
      <c r="B111" s="46" t="s">
        <v>83</v>
      </c>
      <c r="C111" s="44"/>
      <c r="D111" s="45"/>
      <c r="E111" s="48"/>
    </row>
    <row r="112" spans="2:5" ht="12.75">
      <c r="B112" s="42"/>
      <c r="C112" s="45"/>
      <c r="D112" s="45"/>
      <c r="E112" s="48"/>
    </row>
    <row r="113" spans="2:5" ht="12.75">
      <c r="B113" s="47" t="s">
        <v>84</v>
      </c>
      <c r="C113" s="45"/>
      <c r="D113" s="48"/>
      <c r="E113" s="48"/>
    </row>
    <row r="114" spans="2:3" ht="12.75">
      <c r="B114" s="42"/>
      <c r="C114" s="49"/>
    </row>
    <row r="115" spans="2:3" ht="12.75">
      <c r="B115" s="50" t="s">
        <v>85</v>
      </c>
      <c r="C115" s="51"/>
    </row>
    <row r="116" spans="2:3" ht="12.75">
      <c r="B116" s="53" t="s">
        <v>86</v>
      </c>
      <c r="C116" s="51"/>
    </row>
    <row r="117" spans="2:3" ht="12.75">
      <c r="B117" s="54"/>
      <c r="C117" s="54"/>
    </row>
    <row r="118" spans="2:3" ht="12.75">
      <c r="B118" s="54" t="s">
        <v>87</v>
      </c>
      <c r="C118" s="55"/>
    </row>
  </sheetData>
  <sheetProtection selectLockedCells="1" selectUnlockedCells="1"/>
  <mergeCells count="11">
    <mergeCell ref="A10:D10"/>
    <mergeCell ref="A12:A14"/>
    <mergeCell ref="B12:B14"/>
    <mergeCell ref="C12:C14"/>
    <mergeCell ref="D12:D14"/>
    <mergeCell ref="A2:C2"/>
    <mergeCell ref="A3:C3"/>
    <mergeCell ref="A4:C4"/>
    <mergeCell ref="A7:D7"/>
    <mergeCell ref="A8:D8"/>
    <mergeCell ref="A9:D9"/>
  </mergeCells>
  <printOptions/>
  <pageMargins left="1.1020833333333333" right="0.31527777777777777" top="0.3541666666666667" bottom="0.3541666666666667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2:G56"/>
  <sheetViews>
    <sheetView tabSelected="1" zoomScalePageLayoutView="0" workbookViewId="0" topLeftCell="A4">
      <selection activeCell="K25" sqref="K25"/>
    </sheetView>
  </sheetViews>
  <sheetFormatPr defaultColWidth="9.140625" defaultRowHeight="12.75"/>
  <cols>
    <col min="1" max="1" width="5.7109375" style="20" customWidth="1"/>
    <col min="2" max="2" width="42.57421875" style="20" customWidth="1"/>
    <col min="3" max="4" width="14.28125" style="20" customWidth="1"/>
    <col min="5" max="16384" width="9.140625" style="20" customWidth="1"/>
  </cols>
  <sheetData>
    <row r="2" spans="1:4" ht="14.25">
      <c r="A2" s="517" t="s">
        <v>39</v>
      </c>
      <c r="B2" s="517"/>
      <c r="C2" s="517"/>
      <c r="D2" s="517"/>
    </row>
    <row r="3" spans="1:4" ht="14.25">
      <c r="A3" s="518" t="str">
        <f>Saturs!C6</f>
        <v>Būvlaukuma sagatavošana un uzturēšana</v>
      </c>
      <c r="B3" s="518"/>
      <c r="C3" s="518"/>
      <c r="D3" s="518"/>
    </row>
    <row r="4" spans="1:4" ht="12.75" customHeight="1">
      <c r="A4" s="519" t="s">
        <v>40</v>
      </c>
      <c r="B4" s="519"/>
      <c r="C4" s="519"/>
      <c r="D4" s="519"/>
    </row>
    <row r="6" spans="1:4" ht="12.75" customHeight="1">
      <c r="A6" s="520" t="s">
        <v>41</v>
      </c>
      <c r="B6" s="520"/>
      <c r="C6" s="520"/>
      <c r="D6" s="520"/>
    </row>
    <row r="7" spans="1:4" ht="12.75" customHeight="1">
      <c r="A7" s="521" t="s">
        <v>42</v>
      </c>
      <c r="B7" s="521"/>
      <c r="C7" s="521"/>
      <c r="D7" s="521"/>
    </row>
    <row r="8" spans="1:4" ht="12.75" customHeight="1">
      <c r="A8" s="520" t="s">
        <v>43</v>
      </c>
      <c r="B8" s="520"/>
      <c r="C8" s="520"/>
      <c r="D8" s="520"/>
    </row>
    <row r="9" spans="1:4" s="21" customFormat="1" ht="12.75" customHeight="1">
      <c r="A9" s="520" t="s">
        <v>44</v>
      </c>
      <c r="B9" s="520"/>
      <c r="C9" s="520"/>
      <c r="D9" s="520"/>
    </row>
    <row r="10" spans="2:4" ht="12.75">
      <c r="B10" s="22"/>
      <c r="C10" s="22"/>
      <c r="D10" s="23"/>
    </row>
    <row r="11" spans="1:4" ht="12.75" customHeight="1">
      <c r="A11" s="522" t="s">
        <v>1</v>
      </c>
      <c r="B11" s="523" t="s">
        <v>45</v>
      </c>
      <c r="C11" s="524" t="s">
        <v>46</v>
      </c>
      <c r="D11" s="525" t="s">
        <v>47</v>
      </c>
    </row>
    <row r="12" spans="1:4" ht="12.75">
      <c r="A12" s="522"/>
      <c r="B12" s="523"/>
      <c r="C12" s="524"/>
      <c r="D12" s="525"/>
    </row>
    <row r="13" spans="1:4" ht="22.5" customHeight="1">
      <c r="A13" s="522"/>
      <c r="B13" s="523"/>
      <c r="C13" s="524"/>
      <c r="D13" s="525"/>
    </row>
    <row r="14" spans="1:4" ht="12.75">
      <c r="A14" s="24">
        <v>1</v>
      </c>
      <c r="B14" s="25">
        <v>3</v>
      </c>
      <c r="C14" s="25">
        <v>4</v>
      </c>
      <c r="D14" s="26">
        <v>5</v>
      </c>
    </row>
    <row r="15" spans="1:4" ht="12.75">
      <c r="A15" s="27"/>
      <c r="B15" s="28" t="s">
        <v>48</v>
      </c>
      <c r="C15" s="27"/>
      <c r="D15" s="27"/>
    </row>
    <row r="16" spans="1:4" ht="33.75" customHeight="1">
      <c r="A16" s="29">
        <v>1</v>
      </c>
      <c r="B16" s="30" t="s">
        <v>49</v>
      </c>
      <c r="C16" s="31" t="s">
        <v>50</v>
      </c>
      <c r="D16" s="31">
        <v>192</v>
      </c>
    </row>
    <row r="17" spans="1:4" ht="17.25" customHeight="1">
      <c r="A17" s="29">
        <v>2</v>
      </c>
      <c r="B17" s="32" t="s">
        <v>51</v>
      </c>
      <c r="C17" s="31" t="s">
        <v>52</v>
      </c>
      <c r="D17" s="31">
        <v>2</v>
      </c>
    </row>
    <row r="18" spans="1:4" ht="17.25" customHeight="1">
      <c r="A18" s="29">
        <v>3</v>
      </c>
      <c r="B18" s="33" t="s">
        <v>53</v>
      </c>
      <c r="C18" s="31" t="s">
        <v>52</v>
      </c>
      <c r="D18" s="34">
        <v>2</v>
      </c>
    </row>
    <row r="19" spans="1:4" ht="26.25" customHeight="1">
      <c r="A19" s="29">
        <v>4</v>
      </c>
      <c r="B19" s="32" t="s">
        <v>54</v>
      </c>
      <c r="C19" s="31" t="s">
        <v>52</v>
      </c>
      <c r="D19" s="31">
        <v>2</v>
      </c>
    </row>
    <row r="20" spans="1:4" ht="38.25" customHeight="1">
      <c r="A20" s="29">
        <v>5</v>
      </c>
      <c r="B20" s="32" t="s">
        <v>55</v>
      </c>
      <c r="C20" s="31" t="s">
        <v>52</v>
      </c>
      <c r="D20" s="31">
        <v>4</v>
      </c>
    </row>
    <row r="21" spans="1:4" ht="38.25" customHeight="1">
      <c r="A21" s="29">
        <v>6</v>
      </c>
      <c r="B21" s="32" t="s">
        <v>56</v>
      </c>
      <c r="C21" s="31" t="s">
        <v>52</v>
      </c>
      <c r="D21" s="31">
        <v>4</v>
      </c>
    </row>
    <row r="22" spans="1:4" ht="24" customHeight="1">
      <c r="A22" s="29">
        <v>7</v>
      </c>
      <c r="B22" s="32" t="s">
        <v>57</v>
      </c>
      <c r="C22" s="31" t="s">
        <v>52</v>
      </c>
      <c r="D22" s="31">
        <v>12</v>
      </c>
    </row>
    <row r="23" spans="1:4" ht="18.75" customHeight="1">
      <c r="A23" s="29">
        <v>8</v>
      </c>
      <c r="B23" s="32" t="s">
        <v>58</v>
      </c>
      <c r="C23" s="31" t="s">
        <v>52</v>
      </c>
      <c r="D23" s="31">
        <v>2</v>
      </c>
    </row>
    <row r="24" spans="1:4" ht="25.5" customHeight="1">
      <c r="A24" s="29">
        <v>9</v>
      </c>
      <c r="B24" s="35" t="s">
        <v>59</v>
      </c>
      <c r="C24" s="36" t="s">
        <v>60</v>
      </c>
      <c r="D24" s="31">
        <v>1</v>
      </c>
    </row>
    <row r="25" spans="1:4" ht="25.5" customHeight="1">
      <c r="A25" s="29">
        <v>10</v>
      </c>
      <c r="B25" s="35" t="s">
        <v>61</v>
      </c>
      <c r="C25" s="36" t="s">
        <v>60</v>
      </c>
      <c r="D25" s="31">
        <v>1</v>
      </c>
    </row>
    <row r="26" spans="1:4" ht="25.5" customHeight="1">
      <c r="A26" s="29">
        <v>11</v>
      </c>
      <c r="B26" s="37" t="s">
        <v>62</v>
      </c>
      <c r="C26" s="36" t="s">
        <v>63</v>
      </c>
      <c r="D26" s="38">
        <v>185</v>
      </c>
    </row>
    <row r="27" spans="1:4" ht="25.5" customHeight="1">
      <c r="A27" s="512">
        <v>12</v>
      </c>
      <c r="B27" s="513" t="s">
        <v>1499</v>
      </c>
      <c r="C27" s="514" t="s">
        <v>60</v>
      </c>
      <c r="D27" s="515">
        <v>1</v>
      </c>
    </row>
    <row r="28" spans="1:4" ht="17.25" customHeight="1">
      <c r="A28" s="39"/>
      <c r="B28" s="40" t="s">
        <v>64</v>
      </c>
      <c r="C28" s="31"/>
      <c r="D28" s="41"/>
    </row>
    <row r="29" spans="1:4" ht="16.5" customHeight="1">
      <c r="A29" s="39">
        <v>1</v>
      </c>
      <c r="B29" s="37" t="s">
        <v>65</v>
      </c>
      <c r="C29" s="31" t="s">
        <v>66</v>
      </c>
      <c r="D29" s="31">
        <v>9</v>
      </c>
    </row>
    <row r="30" spans="1:4" ht="17.25" customHeight="1">
      <c r="A30" s="39">
        <v>2</v>
      </c>
      <c r="B30" s="37" t="s">
        <v>67</v>
      </c>
      <c r="C30" s="31" t="s">
        <v>66</v>
      </c>
      <c r="D30" s="31">
        <v>9</v>
      </c>
    </row>
    <row r="31" spans="1:4" ht="17.25" customHeight="1">
      <c r="A31" s="39">
        <v>3</v>
      </c>
      <c r="B31" s="37" t="s">
        <v>68</v>
      </c>
      <c r="C31" s="31" t="s">
        <v>66</v>
      </c>
      <c r="D31" s="31">
        <v>9</v>
      </c>
    </row>
    <row r="32" spans="1:4" ht="17.25" customHeight="1">
      <c r="A32" s="39">
        <v>4</v>
      </c>
      <c r="B32" s="37" t="s">
        <v>69</v>
      </c>
      <c r="C32" s="31" t="s">
        <v>66</v>
      </c>
      <c r="D32" s="31">
        <v>9</v>
      </c>
    </row>
    <row r="33" spans="1:4" ht="17.25" customHeight="1">
      <c r="A33" s="39">
        <v>5</v>
      </c>
      <c r="B33" s="37" t="s">
        <v>70</v>
      </c>
      <c r="C33" s="31" t="s">
        <v>66</v>
      </c>
      <c r="D33" s="31">
        <v>9</v>
      </c>
    </row>
    <row r="34" spans="1:4" ht="17.25" customHeight="1">
      <c r="A34" s="39">
        <v>6</v>
      </c>
      <c r="B34" s="37" t="s">
        <v>71</v>
      </c>
      <c r="C34" s="31" t="s">
        <v>66</v>
      </c>
      <c r="D34" s="31">
        <v>9</v>
      </c>
    </row>
    <row r="35" spans="1:4" ht="17.25" customHeight="1">
      <c r="A35" s="39">
        <v>7</v>
      </c>
      <c r="B35" s="37" t="s">
        <v>72</v>
      </c>
      <c r="C35" s="31" t="s">
        <v>66</v>
      </c>
      <c r="D35" s="31">
        <v>9</v>
      </c>
    </row>
    <row r="36" spans="1:4" ht="32.25" customHeight="1">
      <c r="A36" s="39">
        <v>8</v>
      </c>
      <c r="B36" s="37" t="s">
        <v>73</v>
      </c>
      <c r="C36" s="31" t="s">
        <v>66</v>
      </c>
      <c r="D36" s="31">
        <v>9</v>
      </c>
    </row>
    <row r="37" spans="1:4" ht="17.25" customHeight="1">
      <c r="A37" s="39">
        <v>9</v>
      </c>
      <c r="B37" s="37" t="s">
        <v>74</v>
      </c>
      <c r="C37" s="31" t="s">
        <v>66</v>
      </c>
      <c r="D37" s="31">
        <v>9</v>
      </c>
    </row>
    <row r="38" spans="1:4" ht="17.25" customHeight="1">
      <c r="A38" s="39">
        <v>10</v>
      </c>
      <c r="B38" s="37" t="s">
        <v>75</v>
      </c>
      <c r="C38" s="31" t="s">
        <v>66</v>
      </c>
      <c r="D38" s="31">
        <v>9</v>
      </c>
    </row>
    <row r="39" spans="1:4" ht="12.75">
      <c r="A39" s="39">
        <v>11</v>
      </c>
      <c r="B39" s="37" t="s">
        <v>76</v>
      </c>
      <c r="C39" s="31" t="s">
        <v>66</v>
      </c>
      <c r="D39" s="31">
        <v>2</v>
      </c>
    </row>
    <row r="41" ht="12.75">
      <c r="B41" s="20" t="s">
        <v>77</v>
      </c>
    </row>
    <row r="42" ht="12.75">
      <c r="B42" s="20" t="s">
        <v>78</v>
      </c>
    </row>
    <row r="43" ht="12.75">
      <c r="B43" s="20" t="s">
        <v>79</v>
      </c>
    </row>
    <row r="44" ht="12.75">
      <c r="B44" s="20" t="s">
        <v>80</v>
      </c>
    </row>
    <row r="46" ht="12.75">
      <c r="B46" s="42" t="s">
        <v>81</v>
      </c>
    </row>
    <row r="48" spans="2:4" ht="12.75">
      <c r="B48" s="43" t="s">
        <v>82</v>
      </c>
      <c r="C48" s="44"/>
      <c r="D48" s="45"/>
    </row>
    <row r="49" spans="2:4" ht="12.75">
      <c r="B49" s="46" t="s">
        <v>83</v>
      </c>
      <c r="C49" s="44"/>
      <c r="D49" s="45"/>
    </row>
    <row r="50" spans="2:4" ht="12.75">
      <c r="B50" s="42"/>
      <c r="C50" s="45"/>
      <c r="D50" s="45"/>
    </row>
    <row r="51" spans="2:4" ht="12.75">
      <c r="B51" s="47" t="s">
        <v>84</v>
      </c>
      <c r="C51" s="45"/>
      <c r="D51" s="48"/>
    </row>
    <row r="52" spans="2:3" ht="12.75">
      <c r="B52" s="42"/>
      <c r="C52" s="49"/>
    </row>
    <row r="53" spans="2:7" ht="12.75">
      <c r="B53" s="50" t="s">
        <v>85</v>
      </c>
      <c r="C53" s="51"/>
      <c r="D53" s="51"/>
      <c r="E53" s="45"/>
      <c r="F53" s="45"/>
      <c r="G53" s="52"/>
    </row>
    <row r="54" spans="2:7" ht="12.75">
      <c r="B54" s="53" t="s">
        <v>86</v>
      </c>
      <c r="C54" s="51"/>
      <c r="D54" s="51"/>
      <c r="E54" s="45"/>
      <c r="F54" s="45"/>
      <c r="G54" s="52"/>
    </row>
    <row r="55" spans="2:6" ht="12.75">
      <c r="B55" s="54"/>
      <c r="C55" s="54"/>
      <c r="D55" s="54"/>
      <c r="E55" s="48"/>
      <c r="F55" s="48"/>
    </row>
    <row r="56" spans="2:6" ht="12.75">
      <c r="B56" s="54" t="s">
        <v>87</v>
      </c>
      <c r="C56" s="55"/>
      <c r="D56" s="55"/>
      <c r="E56" s="48"/>
      <c r="F56" s="48"/>
    </row>
  </sheetData>
  <sheetProtection selectLockedCells="1" selectUnlockedCells="1"/>
  <mergeCells count="11">
    <mergeCell ref="A9:D9"/>
    <mergeCell ref="A11:A13"/>
    <mergeCell ref="B11:B13"/>
    <mergeCell ref="C11:C13"/>
    <mergeCell ref="D11:D13"/>
    <mergeCell ref="A2:D2"/>
    <mergeCell ref="A3:D3"/>
    <mergeCell ref="A4:D4"/>
    <mergeCell ref="A6:D6"/>
    <mergeCell ref="A7:D7"/>
    <mergeCell ref="A8:D8"/>
  </mergeCells>
  <printOptions/>
  <pageMargins left="1.1020833333333333" right="0.7083333333333334" top="0.7479166666666667" bottom="0.7479166666666667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D344"/>
  <sheetViews>
    <sheetView zoomScale="90" zoomScaleNormal="90" zoomScalePageLayoutView="0" workbookViewId="0" topLeftCell="A324">
      <selection activeCell="F332" sqref="F332"/>
    </sheetView>
  </sheetViews>
  <sheetFormatPr defaultColWidth="9.140625" defaultRowHeight="12.75"/>
  <cols>
    <col min="1" max="1" width="7.421875" style="56" customWidth="1"/>
    <col min="2" max="2" width="48.140625" style="42" customWidth="1"/>
    <col min="3" max="3" width="15.7109375" style="42" customWidth="1"/>
    <col min="4" max="4" width="15.7109375" style="57" customWidth="1"/>
    <col min="5" max="16384" width="9.140625" style="42" customWidth="1"/>
  </cols>
  <sheetData>
    <row r="1" ht="12.75">
      <c r="A1" s="58"/>
    </row>
    <row r="2" spans="1:4" ht="14.25">
      <c r="A2" s="526" t="s">
        <v>88</v>
      </c>
      <c r="B2" s="526"/>
      <c r="C2" s="526"/>
      <c r="D2" s="526"/>
    </row>
    <row r="3" spans="1:4" ht="14.25">
      <c r="A3" s="527" t="str">
        <f>Saturs!C7</f>
        <v>Vispārējie būvdarbi</v>
      </c>
      <c r="B3" s="527"/>
      <c r="C3" s="527"/>
      <c r="D3" s="527"/>
    </row>
    <row r="4" spans="1:4" ht="12.75" customHeight="1">
      <c r="A4" s="528" t="s">
        <v>40</v>
      </c>
      <c r="B4" s="528"/>
      <c r="C4" s="528"/>
      <c r="D4" s="528"/>
    </row>
    <row r="6" spans="1:4" ht="15" customHeight="1">
      <c r="A6" s="520" t="s">
        <v>41</v>
      </c>
      <c r="B6" s="520"/>
      <c r="C6" s="520"/>
      <c r="D6" s="520"/>
    </row>
    <row r="7" spans="1:4" ht="12.75" customHeight="1">
      <c r="A7" s="521" t="s">
        <v>42</v>
      </c>
      <c r="B7" s="521"/>
      <c r="C7" s="521"/>
      <c r="D7" s="521"/>
    </row>
    <row r="8" spans="1:4" ht="14.25" customHeight="1">
      <c r="A8" s="520" t="s">
        <v>43</v>
      </c>
      <c r="B8" s="520"/>
      <c r="C8" s="520"/>
      <c r="D8" s="520"/>
    </row>
    <row r="9" spans="1:4" s="59" customFormat="1" ht="14.25" customHeight="1">
      <c r="A9" s="520" t="s">
        <v>44</v>
      </c>
      <c r="B9" s="520"/>
      <c r="C9" s="520"/>
      <c r="D9" s="520"/>
    </row>
    <row r="10" spans="2:4" ht="12.75">
      <c r="B10" s="60"/>
      <c r="C10" s="60"/>
      <c r="D10" s="61"/>
    </row>
    <row r="11" spans="1:4" ht="13.5">
      <c r="A11" s="62"/>
      <c r="B11" s="63"/>
      <c r="C11" s="63"/>
      <c r="D11" s="64"/>
    </row>
    <row r="12" spans="1:4" ht="12.75" customHeight="1">
      <c r="A12" s="522" t="s">
        <v>1</v>
      </c>
      <c r="B12" s="523" t="s">
        <v>45</v>
      </c>
      <c r="C12" s="524" t="s">
        <v>46</v>
      </c>
      <c r="D12" s="525" t="s">
        <v>47</v>
      </c>
    </row>
    <row r="13" spans="1:4" ht="12.75">
      <c r="A13" s="522"/>
      <c r="B13" s="523"/>
      <c r="C13" s="524"/>
      <c r="D13" s="525"/>
    </row>
    <row r="14" spans="1:4" ht="23.25" customHeight="1">
      <c r="A14" s="522"/>
      <c r="B14" s="523"/>
      <c r="C14" s="524"/>
      <c r="D14" s="525"/>
    </row>
    <row r="15" spans="1:4" ht="12.75">
      <c r="A15" s="65"/>
      <c r="B15" s="66"/>
      <c r="C15" s="66"/>
      <c r="D15" s="67"/>
    </row>
    <row r="16" spans="1:4" ht="14.25">
      <c r="A16" s="68">
        <v>1</v>
      </c>
      <c r="B16" s="69" t="s">
        <v>89</v>
      </c>
      <c r="C16" s="70"/>
      <c r="D16" s="71"/>
    </row>
    <row r="17" spans="1:4" ht="15.75">
      <c r="A17" s="72">
        <v>1</v>
      </c>
      <c r="B17" s="73" t="s">
        <v>90</v>
      </c>
      <c r="C17" s="74" t="s">
        <v>91</v>
      </c>
      <c r="D17" s="75">
        <v>600</v>
      </c>
    </row>
    <row r="18" spans="1:4" ht="25.5">
      <c r="A18" s="76">
        <v>2</v>
      </c>
      <c r="B18" s="77" t="s">
        <v>92</v>
      </c>
      <c r="C18" s="78" t="s">
        <v>91</v>
      </c>
      <c r="D18" s="79">
        <v>413</v>
      </c>
    </row>
    <row r="19" spans="1:4" ht="25.5">
      <c r="A19" s="80">
        <v>3</v>
      </c>
      <c r="B19" s="81" t="s">
        <v>93</v>
      </c>
      <c r="C19" s="82" t="s">
        <v>91</v>
      </c>
      <c r="D19" s="83">
        <f>D17</f>
        <v>600</v>
      </c>
    </row>
    <row r="20" spans="1:4" ht="14.25" customHeight="1">
      <c r="A20" s="84">
        <v>2</v>
      </c>
      <c r="B20" s="69" t="s">
        <v>94</v>
      </c>
      <c r="C20" s="85"/>
      <c r="D20" s="86"/>
    </row>
    <row r="21" spans="1:4" ht="14.25" customHeight="1">
      <c r="A21" s="87"/>
      <c r="B21" s="88" t="s">
        <v>95</v>
      </c>
      <c r="C21" s="89"/>
      <c r="D21" s="90"/>
    </row>
    <row r="22" spans="1:4" ht="27" customHeight="1">
      <c r="A22" s="91">
        <v>1</v>
      </c>
      <c r="B22" s="92" t="s">
        <v>96</v>
      </c>
      <c r="C22" s="78" t="s">
        <v>63</v>
      </c>
      <c r="D22" s="93">
        <v>590.5</v>
      </c>
    </row>
    <row r="23" spans="1:4" ht="15" customHeight="1">
      <c r="A23" s="91">
        <v>2</v>
      </c>
      <c r="B23" s="77" t="s">
        <v>97</v>
      </c>
      <c r="C23" s="78" t="s">
        <v>91</v>
      </c>
      <c r="D23" s="79">
        <v>89</v>
      </c>
    </row>
    <row r="24" spans="1:4" ht="36.75" customHeight="1">
      <c r="A24" s="91">
        <v>3</v>
      </c>
      <c r="B24" s="94" t="s">
        <v>98</v>
      </c>
      <c r="C24" s="78" t="s">
        <v>63</v>
      </c>
      <c r="D24" s="79">
        <v>1102.8</v>
      </c>
    </row>
    <row r="25" spans="1:4" ht="27" customHeight="1">
      <c r="A25" s="91">
        <v>4</v>
      </c>
      <c r="B25" s="95" t="s">
        <v>99</v>
      </c>
      <c r="C25" s="96" t="s">
        <v>100</v>
      </c>
      <c r="D25" s="97">
        <v>43.73</v>
      </c>
    </row>
    <row r="26" spans="1:4" ht="38.25" customHeight="1">
      <c r="A26" s="91">
        <v>5</v>
      </c>
      <c r="B26" s="77" t="s">
        <v>101</v>
      </c>
      <c r="C26" s="78" t="s">
        <v>91</v>
      </c>
      <c r="D26" s="79">
        <v>163.3</v>
      </c>
    </row>
    <row r="27" spans="1:4" ht="49.5" customHeight="1">
      <c r="A27" s="91">
        <v>6</v>
      </c>
      <c r="B27" s="98" t="s">
        <v>102</v>
      </c>
      <c r="C27" s="99" t="s">
        <v>63</v>
      </c>
      <c r="D27" s="100">
        <v>552.15</v>
      </c>
    </row>
    <row r="28" spans="1:4" ht="18.75" customHeight="1">
      <c r="A28" s="91"/>
      <c r="B28" s="101" t="s">
        <v>103</v>
      </c>
      <c r="C28" s="99"/>
      <c r="D28" s="100"/>
    </row>
    <row r="29" spans="1:4" ht="29.25" customHeight="1">
      <c r="A29" s="91">
        <v>7</v>
      </c>
      <c r="B29" s="92" t="s">
        <v>96</v>
      </c>
      <c r="C29" s="78" t="s">
        <v>63</v>
      </c>
      <c r="D29" s="93">
        <v>220</v>
      </c>
    </row>
    <row r="30" spans="1:4" ht="17.25" customHeight="1">
      <c r="A30" s="91">
        <v>8</v>
      </c>
      <c r="B30" s="77" t="s">
        <v>97</v>
      </c>
      <c r="C30" s="78" t="s">
        <v>91</v>
      </c>
      <c r="D30" s="79">
        <v>27</v>
      </c>
    </row>
    <row r="31" spans="1:4" ht="29.25" customHeight="1">
      <c r="A31" s="91">
        <v>9</v>
      </c>
      <c r="B31" s="94" t="s">
        <v>98</v>
      </c>
      <c r="C31" s="78" t="s">
        <v>63</v>
      </c>
      <c r="D31" s="79">
        <v>735.6</v>
      </c>
    </row>
    <row r="32" spans="1:4" ht="29.25" customHeight="1">
      <c r="A32" s="91">
        <v>10</v>
      </c>
      <c r="B32" s="95" t="s">
        <v>99</v>
      </c>
      <c r="C32" s="96" t="s">
        <v>100</v>
      </c>
      <c r="D32" s="97">
        <v>9.541</v>
      </c>
    </row>
    <row r="33" spans="1:4" ht="41.25" customHeight="1">
      <c r="A33" s="91">
        <v>11</v>
      </c>
      <c r="B33" s="77" t="s">
        <v>104</v>
      </c>
      <c r="C33" s="78" t="s">
        <v>91</v>
      </c>
      <c r="D33" s="79">
        <v>181</v>
      </c>
    </row>
    <row r="34" spans="1:4" ht="20.25" customHeight="1">
      <c r="A34" s="102"/>
      <c r="B34" s="103" t="s">
        <v>105</v>
      </c>
      <c r="C34" s="99"/>
      <c r="D34" s="100"/>
    </row>
    <row r="35" spans="1:4" ht="32.25" customHeight="1">
      <c r="A35" s="102">
        <v>12</v>
      </c>
      <c r="B35" s="92" t="s">
        <v>96</v>
      </c>
      <c r="C35" s="78" t="s">
        <v>63</v>
      </c>
      <c r="D35" s="79">
        <v>4.4</v>
      </c>
    </row>
    <row r="36" spans="1:4" ht="32.25" customHeight="1">
      <c r="A36" s="102">
        <v>13</v>
      </c>
      <c r="B36" s="94" t="s">
        <v>98</v>
      </c>
      <c r="C36" s="78" t="s">
        <v>63</v>
      </c>
      <c r="D36" s="79">
        <v>15.2</v>
      </c>
    </row>
    <row r="37" spans="1:4" ht="32.25" customHeight="1">
      <c r="A37" s="102">
        <v>14</v>
      </c>
      <c r="B37" s="95" t="s">
        <v>99</v>
      </c>
      <c r="C37" s="96" t="s">
        <v>100</v>
      </c>
      <c r="D37" s="97">
        <v>0.15</v>
      </c>
    </row>
    <row r="38" spans="1:4" ht="44.25" customHeight="1">
      <c r="A38" s="102">
        <v>15</v>
      </c>
      <c r="B38" s="104" t="s">
        <v>106</v>
      </c>
      <c r="C38" s="82" t="s">
        <v>91</v>
      </c>
      <c r="D38" s="105">
        <v>3.78</v>
      </c>
    </row>
    <row r="39" spans="1:4" ht="14.25">
      <c r="A39" s="84">
        <v>3</v>
      </c>
      <c r="B39" s="69" t="s">
        <v>107</v>
      </c>
      <c r="C39" s="85"/>
      <c r="D39" s="86"/>
    </row>
    <row r="40" spans="1:4" ht="14.25">
      <c r="A40" s="87"/>
      <c r="B40" s="106" t="s">
        <v>108</v>
      </c>
      <c r="C40" s="89"/>
      <c r="D40" s="90"/>
    </row>
    <row r="41" spans="1:4" ht="25.5">
      <c r="A41" s="107">
        <v>1</v>
      </c>
      <c r="B41" s="77" t="s">
        <v>109</v>
      </c>
      <c r="C41" s="78" t="s">
        <v>63</v>
      </c>
      <c r="D41" s="79">
        <v>2745.4</v>
      </c>
    </row>
    <row r="42" spans="1:4" ht="25.5">
      <c r="A42" s="107">
        <v>2</v>
      </c>
      <c r="B42" s="108" t="s">
        <v>110</v>
      </c>
      <c r="C42" s="109" t="s">
        <v>111</v>
      </c>
      <c r="D42" s="110">
        <v>188</v>
      </c>
    </row>
    <row r="43" spans="1:4" ht="25.5">
      <c r="A43" s="107">
        <v>3</v>
      </c>
      <c r="B43" s="94" t="s">
        <v>112</v>
      </c>
      <c r="C43" s="78" t="s">
        <v>60</v>
      </c>
      <c r="D43" s="111">
        <v>4</v>
      </c>
    </row>
    <row r="44" spans="1:4" ht="32.25" customHeight="1">
      <c r="A44" s="107">
        <v>4</v>
      </c>
      <c r="B44" s="94" t="s">
        <v>113</v>
      </c>
      <c r="C44" s="78" t="s">
        <v>60</v>
      </c>
      <c r="D44" s="111">
        <v>8</v>
      </c>
    </row>
    <row r="45" spans="1:4" ht="25.5">
      <c r="A45" s="107">
        <v>5</v>
      </c>
      <c r="B45" s="95" t="s">
        <v>99</v>
      </c>
      <c r="C45" s="96" t="s">
        <v>100</v>
      </c>
      <c r="D45" s="97">
        <v>29.243</v>
      </c>
    </row>
    <row r="46" spans="1:4" ht="25.5">
      <c r="A46" s="107">
        <v>6</v>
      </c>
      <c r="B46" s="77" t="s">
        <v>114</v>
      </c>
      <c r="C46" s="78" t="s">
        <v>91</v>
      </c>
      <c r="D46" s="79">
        <v>231</v>
      </c>
    </row>
    <row r="47" spans="1:4" ht="25.5">
      <c r="A47" s="107">
        <v>7</v>
      </c>
      <c r="B47" s="77" t="s">
        <v>115</v>
      </c>
      <c r="C47" s="78" t="s">
        <v>91</v>
      </c>
      <c r="D47" s="79">
        <v>45</v>
      </c>
    </row>
    <row r="48" spans="1:4" ht="12.75">
      <c r="A48" s="107"/>
      <c r="B48" s="112" t="s">
        <v>116</v>
      </c>
      <c r="C48" s="113"/>
      <c r="D48" s="114"/>
    </row>
    <row r="49" spans="1:4" ht="25.5">
      <c r="A49" s="107">
        <v>8</v>
      </c>
      <c r="B49" s="77" t="s">
        <v>109</v>
      </c>
      <c r="C49" s="78" t="s">
        <v>63</v>
      </c>
      <c r="D49" s="79">
        <v>2388.9</v>
      </c>
    </row>
    <row r="50" spans="1:4" ht="25.5">
      <c r="A50" s="107">
        <v>9</v>
      </c>
      <c r="B50" s="108" t="s">
        <v>110</v>
      </c>
      <c r="C50" s="109" t="s">
        <v>111</v>
      </c>
      <c r="D50" s="110">
        <v>77.7</v>
      </c>
    </row>
    <row r="51" spans="1:4" ht="25.5">
      <c r="A51" s="107">
        <v>10</v>
      </c>
      <c r="B51" s="94" t="s">
        <v>112</v>
      </c>
      <c r="C51" s="78" t="s">
        <v>60</v>
      </c>
      <c r="D51" s="111">
        <v>5</v>
      </c>
    </row>
    <row r="52" spans="1:4" ht="25.5">
      <c r="A52" s="107">
        <v>11</v>
      </c>
      <c r="B52" s="94" t="s">
        <v>113</v>
      </c>
      <c r="C52" s="78" t="s">
        <v>60</v>
      </c>
      <c r="D52" s="111">
        <v>8</v>
      </c>
    </row>
    <row r="53" spans="1:4" ht="25.5">
      <c r="A53" s="107">
        <v>12</v>
      </c>
      <c r="B53" s="95" t="s">
        <v>99</v>
      </c>
      <c r="C53" s="96" t="s">
        <v>100</v>
      </c>
      <c r="D53" s="97">
        <v>22.318</v>
      </c>
    </row>
    <row r="54" spans="1:4" ht="25.5">
      <c r="A54" s="107">
        <v>13</v>
      </c>
      <c r="B54" s="77" t="s">
        <v>114</v>
      </c>
      <c r="C54" s="78" t="s">
        <v>91</v>
      </c>
      <c r="D54" s="79">
        <v>226</v>
      </c>
    </row>
    <row r="55" spans="1:4" ht="25.5">
      <c r="A55" s="107">
        <v>14</v>
      </c>
      <c r="B55" s="77" t="s">
        <v>115</v>
      </c>
      <c r="C55" s="78" t="s">
        <v>91</v>
      </c>
      <c r="D55" s="79">
        <v>13</v>
      </c>
    </row>
    <row r="56" spans="1:4" ht="38.25">
      <c r="A56" s="107">
        <v>15</v>
      </c>
      <c r="B56" s="115" t="s">
        <v>117</v>
      </c>
      <c r="C56" s="78" t="s">
        <v>91</v>
      </c>
      <c r="D56" s="116">
        <v>3.8</v>
      </c>
    </row>
    <row r="57" spans="1:4" ht="13.5">
      <c r="A57" s="107">
        <v>16</v>
      </c>
      <c r="B57" s="117" t="s">
        <v>118</v>
      </c>
      <c r="C57" s="78"/>
      <c r="D57" s="79"/>
    </row>
    <row r="58" spans="1:4" ht="25.5">
      <c r="A58" s="107">
        <v>17</v>
      </c>
      <c r="B58" s="95" t="s">
        <v>119</v>
      </c>
      <c r="C58" s="118" t="s">
        <v>100</v>
      </c>
      <c r="D58" s="119">
        <v>8.287</v>
      </c>
    </row>
    <row r="59" spans="1:4" ht="12.75">
      <c r="A59" s="107"/>
      <c r="B59" s="120" t="s">
        <v>120</v>
      </c>
      <c r="C59" s="118" t="s">
        <v>121</v>
      </c>
      <c r="D59" s="121">
        <v>12</v>
      </c>
    </row>
    <row r="60" spans="1:4" ht="13.5">
      <c r="A60" s="107"/>
      <c r="B60" s="117" t="s">
        <v>122</v>
      </c>
      <c r="C60" s="78"/>
      <c r="D60" s="79"/>
    </row>
    <row r="61" spans="1:4" ht="25.5">
      <c r="A61" s="107">
        <v>18</v>
      </c>
      <c r="B61" s="95" t="s">
        <v>123</v>
      </c>
      <c r="C61" s="118" t="s">
        <v>100</v>
      </c>
      <c r="D61" s="119">
        <v>26.398</v>
      </c>
    </row>
    <row r="62" spans="1:4" ht="12.75">
      <c r="A62" s="107">
        <v>19</v>
      </c>
      <c r="B62" s="120" t="s">
        <v>124</v>
      </c>
      <c r="C62" s="118" t="s">
        <v>121</v>
      </c>
      <c r="D62" s="121">
        <v>62</v>
      </c>
    </row>
    <row r="63" spans="1:4" ht="12.75">
      <c r="A63" s="107">
        <v>20</v>
      </c>
      <c r="B63" s="120" t="s">
        <v>125</v>
      </c>
      <c r="C63" s="118" t="s">
        <v>121</v>
      </c>
      <c r="D63" s="121">
        <v>31</v>
      </c>
    </row>
    <row r="64" spans="1:4" ht="12.75">
      <c r="A64" s="107">
        <v>21</v>
      </c>
      <c r="B64" s="120" t="s">
        <v>126</v>
      </c>
      <c r="C64" s="118" t="s">
        <v>121</v>
      </c>
      <c r="D64" s="121">
        <v>62</v>
      </c>
    </row>
    <row r="65" spans="1:4" ht="13.5">
      <c r="A65" s="107"/>
      <c r="B65" s="122" t="s">
        <v>127</v>
      </c>
      <c r="C65" s="123"/>
      <c r="D65" s="124"/>
    </row>
    <row r="66" spans="1:4" ht="25.5">
      <c r="A66" s="107">
        <v>22</v>
      </c>
      <c r="B66" s="95" t="s">
        <v>119</v>
      </c>
      <c r="C66" s="118" t="s">
        <v>100</v>
      </c>
      <c r="D66" s="119">
        <v>0.458</v>
      </c>
    </row>
    <row r="67" spans="1:4" ht="13.5">
      <c r="A67" s="107"/>
      <c r="B67" s="125" t="s">
        <v>128</v>
      </c>
      <c r="C67" s="118"/>
      <c r="D67" s="119"/>
    </row>
    <row r="68" spans="1:4" ht="15.75">
      <c r="A68" s="107">
        <v>23</v>
      </c>
      <c r="B68" s="126" t="s">
        <v>129</v>
      </c>
      <c r="C68" s="78" t="s">
        <v>91</v>
      </c>
      <c r="D68" s="116">
        <v>38</v>
      </c>
    </row>
    <row r="69" spans="1:4" ht="13.5">
      <c r="A69" s="107"/>
      <c r="B69" s="127" t="s">
        <v>130</v>
      </c>
      <c r="C69" s="128"/>
      <c r="D69" s="129"/>
    </row>
    <row r="70" spans="1:4" ht="15.75">
      <c r="A70" s="107">
        <v>24</v>
      </c>
      <c r="B70" s="130" t="s">
        <v>131</v>
      </c>
      <c r="C70" s="128" t="s">
        <v>91</v>
      </c>
      <c r="D70" s="129">
        <v>0.8</v>
      </c>
    </row>
    <row r="71" spans="1:4" ht="18" customHeight="1">
      <c r="A71" s="107"/>
      <c r="B71" s="115" t="s">
        <v>132</v>
      </c>
      <c r="C71" s="78"/>
      <c r="D71" s="131"/>
    </row>
    <row r="72" spans="1:4" ht="60">
      <c r="A72" s="107">
        <v>25</v>
      </c>
      <c r="B72" s="132" t="s">
        <v>133</v>
      </c>
      <c r="C72" s="133" t="s">
        <v>63</v>
      </c>
      <c r="D72" s="134">
        <v>346</v>
      </c>
    </row>
    <row r="73" spans="1:4" ht="72">
      <c r="A73" s="107">
        <v>26</v>
      </c>
      <c r="B73" s="132" t="s">
        <v>134</v>
      </c>
      <c r="C73" s="133" t="s">
        <v>63</v>
      </c>
      <c r="D73" s="134">
        <v>76</v>
      </c>
    </row>
    <row r="74" spans="1:4" ht="60">
      <c r="A74" s="107">
        <v>27</v>
      </c>
      <c r="B74" s="132" t="s">
        <v>135</v>
      </c>
      <c r="C74" s="133" t="s">
        <v>63</v>
      </c>
      <c r="D74" s="134">
        <v>37</v>
      </c>
    </row>
    <row r="75" spans="1:4" ht="60">
      <c r="A75" s="107">
        <v>28</v>
      </c>
      <c r="B75" s="132" t="s">
        <v>136</v>
      </c>
      <c r="C75" s="133" t="s">
        <v>63</v>
      </c>
      <c r="D75" s="134">
        <v>50</v>
      </c>
    </row>
    <row r="76" spans="1:4" ht="72">
      <c r="A76" s="107">
        <v>29</v>
      </c>
      <c r="B76" s="132" t="s">
        <v>137</v>
      </c>
      <c r="C76" s="133" t="s">
        <v>63</v>
      </c>
      <c r="D76" s="134">
        <v>52</v>
      </c>
    </row>
    <row r="77" spans="1:4" ht="60">
      <c r="A77" s="107">
        <v>30</v>
      </c>
      <c r="B77" s="132" t="s">
        <v>138</v>
      </c>
      <c r="C77" s="133" t="s">
        <v>63</v>
      </c>
      <c r="D77" s="134">
        <v>14</v>
      </c>
    </row>
    <row r="78" spans="1:4" ht="60">
      <c r="A78" s="107">
        <v>31</v>
      </c>
      <c r="B78" s="132" t="s">
        <v>139</v>
      </c>
      <c r="C78" s="133" t="s">
        <v>63</v>
      </c>
      <c r="D78" s="134">
        <v>13</v>
      </c>
    </row>
    <row r="79" spans="1:4" ht="18.75" customHeight="1">
      <c r="A79" s="107">
        <v>31</v>
      </c>
      <c r="B79" s="132" t="s">
        <v>140</v>
      </c>
      <c r="C79" s="133"/>
      <c r="D79" s="134"/>
    </row>
    <row r="80" spans="1:4" ht="72" customHeight="1">
      <c r="A80" s="107"/>
      <c r="B80" s="115" t="s">
        <v>141</v>
      </c>
      <c r="C80" s="133" t="s">
        <v>63</v>
      </c>
      <c r="D80" s="134">
        <v>139</v>
      </c>
    </row>
    <row r="81" spans="1:4" ht="73.5" customHeight="1">
      <c r="A81" s="107">
        <v>32</v>
      </c>
      <c r="B81" s="115" t="s">
        <v>142</v>
      </c>
      <c r="C81" s="133" t="s">
        <v>63</v>
      </c>
      <c r="D81" s="134">
        <v>25</v>
      </c>
    </row>
    <row r="82" spans="1:4" ht="49.5" customHeight="1">
      <c r="A82" s="107">
        <v>33</v>
      </c>
      <c r="B82" s="115" t="s">
        <v>143</v>
      </c>
      <c r="C82" s="133" t="s">
        <v>63</v>
      </c>
      <c r="D82" s="134">
        <v>63</v>
      </c>
    </row>
    <row r="83" spans="1:4" ht="36" customHeight="1">
      <c r="A83" s="107">
        <v>34</v>
      </c>
      <c r="B83" s="126" t="s">
        <v>144</v>
      </c>
      <c r="C83" s="133" t="s">
        <v>63</v>
      </c>
      <c r="D83" s="134">
        <v>0.6</v>
      </c>
    </row>
    <row r="84" spans="1:4" ht="19.5" customHeight="1">
      <c r="A84" s="107"/>
      <c r="B84" s="135" t="s">
        <v>145</v>
      </c>
      <c r="C84" s="133"/>
      <c r="D84" s="134"/>
    </row>
    <row r="85" spans="1:4" ht="36" customHeight="1">
      <c r="A85" s="107">
        <v>35</v>
      </c>
      <c r="B85" s="115" t="s">
        <v>146</v>
      </c>
      <c r="C85" s="133" t="s">
        <v>60</v>
      </c>
      <c r="D85" s="136">
        <v>4</v>
      </c>
    </row>
    <row r="86" spans="1:4" ht="36" customHeight="1">
      <c r="A86" s="107">
        <v>36</v>
      </c>
      <c r="B86" s="115" t="s">
        <v>147</v>
      </c>
      <c r="C86" s="133" t="s">
        <v>60</v>
      </c>
      <c r="D86" s="136">
        <v>2</v>
      </c>
    </row>
    <row r="87" spans="1:4" ht="36" customHeight="1">
      <c r="A87" s="107">
        <v>37</v>
      </c>
      <c r="B87" s="115" t="s">
        <v>148</v>
      </c>
      <c r="C87" s="133" t="s">
        <v>60</v>
      </c>
      <c r="D87" s="136">
        <v>2</v>
      </c>
    </row>
    <row r="88" spans="1:4" ht="22.5" customHeight="1">
      <c r="A88" s="107">
        <v>38</v>
      </c>
      <c r="B88" s="115" t="s">
        <v>149</v>
      </c>
      <c r="C88" s="133"/>
      <c r="D88" s="136"/>
    </row>
    <row r="89" spans="1:4" ht="36" customHeight="1">
      <c r="A89" s="107">
        <v>39</v>
      </c>
      <c r="B89" s="115" t="s">
        <v>150</v>
      </c>
      <c r="C89" s="133" t="s">
        <v>121</v>
      </c>
      <c r="D89" s="136">
        <v>1</v>
      </c>
    </row>
    <row r="90" spans="1:4" ht="36" customHeight="1">
      <c r="A90" s="107">
        <v>40</v>
      </c>
      <c r="B90" s="115" t="s">
        <v>151</v>
      </c>
      <c r="C90" s="133" t="s">
        <v>121</v>
      </c>
      <c r="D90" s="136">
        <v>1</v>
      </c>
    </row>
    <row r="91" spans="1:4" ht="36" customHeight="1">
      <c r="A91" s="107">
        <v>41</v>
      </c>
      <c r="B91" s="115" t="s">
        <v>152</v>
      </c>
      <c r="C91" s="133" t="s">
        <v>121</v>
      </c>
      <c r="D91" s="136">
        <v>1</v>
      </c>
    </row>
    <row r="92" spans="1:4" ht="36" customHeight="1">
      <c r="A92" s="107">
        <v>42</v>
      </c>
      <c r="B92" s="115" t="s">
        <v>153</v>
      </c>
      <c r="C92" s="133" t="s">
        <v>121</v>
      </c>
      <c r="D92" s="136">
        <v>1</v>
      </c>
    </row>
    <row r="93" spans="1:4" ht="36" customHeight="1">
      <c r="A93" s="107">
        <v>43</v>
      </c>
      <c r="B93" s="115" t="s">
        <v>154</v>
      </c>
      <c r="C93" s="133" t="s">
        <v>121</v>
      </c>
      <c r="D93" s="136">
        <v>1</v>
      </c>
    </row>
    <row r="94" spans="1:4" ht="36" customHeight="1">
      <c r="A94" s="107">
        <v>44</v>
      </c>
      <c r="B94" s="115" t="s">
        <v>155</v>
      </c>
      <c r="C94" s="133" t="s">
        <v>121</v>
      </c>
      <c r="D94" s="136">
        <v>1</v>
      </c>
    </row>
    <row r="95" spans="1:4" ht="17.25" customHeight="1">
      <c r="A95" s="107"/>
      <c r="B95" s="115" t="s">
        <v>156</v>
      </c>
      <c r="C95" s="133" t="s">
        <v>121</v>
      </c>
      <c r="D95" s="136">
        <v>2</v>
      </c>
    </row>
    <row r="96" spans="1:4" ht="29.25" customHeight="1">
      <c r="A96" s="107">
        <v>41</v>
      </c>
      <c r="B96" s="115" t="s">
        <v>157</v>
      </c>
      <c r="C96" s="133" t="s">
        <v>121</v>
      </c>
      <c r="D96" s="136">
        <v>1</v>
      </c>
    </row>
    <row r="97" spans="1:4" ht="60" customHeight="1">
      <c r="A97" s="107">
        <v>42</v>
      </c>
      <c r="B97" s="115" t="s">
        <v>158</v>
      </c>
      <c r="C97" s="133" t="s">
        <v>121</v>
      </c>
      <c r="D97" s="136">
        <v>1</v>
      </c>
    </row>
    <row r="98" spans="1:4" s="137" customFormat="1" ht="61.5" customHeight="1">
      <c r="A98" s="107"/>
      <c r="B98" s="115" t="s">
        <v>159</v>
      </c>
      <c r="C98" s="133" t="s">
        <v>121</v>
      </c>
      <c r="D98" s="136">
        <v>1</v>
      </c>
    </row>
    <row r="99" spans="1:4" s="137" customFormat="1" ht="102" customHeight="1">
      <c r="A99" s="107"/>
      <c r="B99" s="115" t="s">
        <v>160</v>
      </c>
      <c r="C99" s="133" t="s">
        <v>121</v>
      </c>
      <c r="D99" s="136">
        <v>1</v>
      </c>
    </row>
    <row r="100" spans="1:4" s="137" customFormat="1" ht="38.25" customHeight="1">
      <c r="A100" s="76">
        <v>43</v>
      </c>
      <c r="B100" s="138" t="s">
        <v>161</v>
      </c>
      <c r="C100" s="133"/>
      <c r="D100" s="134"/>
    </row>
    <row r="101" spans="1:4" s="137" customFormat="1" ht="18" customHeight="1">
      <c r="A101" s="76"/>
      <c r="B101" s="94" t="s">
        <v>162</v>
      </c>
      <c r="C101" s="76" t="s">
        <v>50</v>
      </c>
      <c r="D101" s="76">
        <v>304.8</v>
      </c>
    </row>
    <row r="102" spans="1:4" s="137" customFormat="1" ht="40.5" customHeight="1">
      <c r="A102" s="76">
        <v>44</v>
      </c>
      <c r="B102" s="139" t="s">
        <v>163</v>
      </c>
      <c r="C102" s="133" t="s">
        <v>63</v>
      </c>
      <c r="D102" s="140">
        <v>161.54</v>
      </c>
    </row>
    <row r="103" spans="1:4" s="137" customFormat="1" ht="54.75" customHeight="1">
      <c r="A103" s="80">
        <v>45</v>
      </c>
      <c r="B103" s="138" t="s">
        <v>164</v>
      </c>
      <c r="C103" s="133"/>
      <c r="D103" s="141"/>
    </row>
    <row r="104" spans="1:4" s="137" customFormat="1" ht="18" customHeight="1">
      <c r="A104" s="142"/>
      <c r="B104" s="143" t="s">
        <v>165</v>
      </c>
      <c r="C104" s="144" t="s">
        <v>166</v>
      </c>
      <c r="D104" s="145">
        <v>998</v>
      </c>
    </row>
    <row r="105" spans="1:4" s="137" customFormat="1" ht="39" customHeight="1">
      <c r="A105" s="142"/>
      <c r="B105" s="146" t="s">
        <v>167</v>
      </c>
      <c r="C105" s="147" t="s">
        <v>111</v>
      </c>
      <c r="D105" s="148">
        <f>D104</f>
        <v>998</v>
      </c>
    </row>
    <row r="106" spans="1:4" s="137" customFormat="1" ht="21" customHeight="1">
      <c r="A106" s="142"/>
      <c r="B106" s="149" t="s">
        <v>168</v>
      </c>
      <c r="C106" s="150" t="s">
        <v>169</v>
      </c>
      <c r="D106" s="145">
        <v>4</v>
      </c>
    </row>
    <row r="107" spans="1:4" s="137" customFormat="1" ht="39" customHeight="1">
      <c r="A107" s="142"/>
      <c r="B107" s="146" t="s">
        <v>170</v>
      </c>
      <c r="C107" s="147" t="s">
        <v>111</v>
      </c>
      <c r="D107" s="148">
        <v>4</v>
      </c>
    </row>
    <row r="108" spans="1:4" s="137" customFormat="1" ht="52.5" customHeight="1">
      <c r="A108" s="142"/>
      <c r="B108" s="151" t="s">
        <v>171</v>
      </c>
      <c r="C108" s="152" t="s">
        <v>111</v>
      </c>
      <c r="D108" s="153">
        <v>4</v>
      </c>
    </row>
    <row r="109" spans="1:4" ht="14.25">
      <c r="A109" s="84">
        <v>4</v>
      </c>
      <c r="B109" s="69" t="s">
        <v>172</v>
      </c>
      <c r="C109" s="85"/>
      <c r="D109" s="86"/>
    </row>
    <row r="110" spans="1:4" ht="12.75">
      <c r="A110" s="154"/>
      <c r="B110" s="106" t="s">
        <v>173</v>
      </c>
      <c r="C110" s="89"/>
      <c r="D110" s="90"/>
    </row>
    <row r="111" spans="1:4" ht="25.5">
      <c r="A111" s="107">
        <v>1</v>
      </c>
      <c r="B111" s="108" t="s">
        <v>174</v>
      </c>
      <c r="C111" s="109" t="s">
        <v>111</v>
      </c>
      <c r="D111" s="110">
        <v>1153.4</v>
      </c>
    </row>
    <row r="112" spans="1:4" ht="25.5">
      <c r="A112" s="107">
        <v>2</v>
      </c>
      <c r="B112" s="108" t="s">
        <v>175</v>
      </c>
      <c r="C112" s="109" t="s">
        <v>111</v>
      </c>
      <c r="D112" s="110">
        <v>345.2</v>
      </c>
    </row>
    <row r="113" spans="1:4" ht="38.25">
      <c r="A113" s="107">
        <v>3</v>
      </c>
      <c r="B113" s="155" t="s">
        <v>176</v>
      </c>
      <c r="C113" s="96" t="s">
        <v>100</v>
      </c>
      <c r="D113" s="97">
        <v>30.392</v>
      </c>
    </row>
    <row r="114" spans="1:4" ht="25.5">
      <c r="A114" s="107">
        <v>4</v>
      </c>
      <c r="B114" s="155" t="s">
        <v>177</v>
      </c>
      <c r="C114" s="156" t="s">
        <v>178</v>
      </c>
      <c r="D114" s="157">
        <v>221</v>
      </c>
    </row>
    <row r="115" spans="1:4" ht="12.75">
      <c r="A115" s="107"/>
      <c r="B115" s="112" t="s">
        <v>179</v>
      </c>
      <c r="C115" s="113"/>
      <c r="D115" s="114"/>
    </row>
    <row r="116" spans="1:4" ht="25.5">
      <c r="A116" s="107">
        <v>5</v>
      </c>
      <c r="B116" s="108" t="s">
        <v>174</v>
      </c>
      <c r="C116" s="109" t="s">
        <v>111</v>
      </c>
      <c r="D116" s="110">
        <v>1242.5</v>
      </c>
    </row>
    <row r="117" spans="1:4" ht="25.5">
      <c r="A117" s="107">
        <v>6</v>
      </c>
      <c r="B117" s="108" t="s">
        <v>175</v>
      </c>
      <c r="C117" s="109" t="s">
        <v>111</v>
      </c>
      <c r="D117" s="110">
        <v>139.8</v>
      </c>
    </row>
    <row r="118" spans="1:4" ht="38.25">
      <c r="A118" s="107">
        <v>7</v>
      </c>
      <c r="B118" s="155" t="s">
        <v>176</v>
      </c>
      <c r="C118" s="96" t="s">
        <v>100</v>
      </c>
      <c r="D118" s="97">
        <v>34.059</v>
      </c>
    </row>
    <row r="119" spans="1:4" ht="48.75" customHeight="1">
      <c r="A119" s="158">
        <v>8</v>
      </c>
      <c r="B119" s="159" t="s">
        <v>177</v>
      </c>
      <c r="C119" s="160" t="s">
        <v>178</v>
      </c>
      <c r="D119" s="161">
        <v>251</v>
      </c>
    </row>
    <row r="120" spans="1:4" ht="14.25">
      <c r="A120" s="162">
        <v>5</v>
      </c>
      <c r="B120" s="69" t="s">
        <v>180</v>
      </c>
      <c r="C120" s="85"/>
      <c r="D120" s="86"/>
    </row>
    <row r="121" spans="1:4" ht="13.5">
      <c r="A121" s="163"/>
      <c r="B121" s="164" t="s">
        <v>181</v>
      </c>
      <c r="C121" s="165"/>
      <c r="D121" s="166"/>
    </row>
    <row r="122" spans="1:4" ht="25.5">
      <c r="A122" s="76">
        <v>1</v>
      </c>
      <c r="B122" s="92" t="s">
        <v>96</v>
      </c>
      <c r="C122" s="78" t="s">
        <v>63</v>
      </c>
      <c r="D122" s="93">
        <v>1</v>
      </c>
    </row>
    <row r="123" spans="1:4" ht="38.25">
      <c r="A123" s="76">
        <v>2</v>
      </c>
      <c r="B123" s="108" t="s">
        <v>182</v>
      </c>
      <c r="C123" s="109" t="s">
        <v>111</v>
      </c>
      <c r="D123" s="110">
        <v>18.1</v>
      </c>
    </row>
    <row r="124" spans="1:4" ht="23.25" customHeight="1">
      <c r="A124" s="76">
        <v>3</v>
      </c>
      <c r="B124" s="108" t="s">
        <v>183</v>
      </c>
      <c r="C124" s="109" t="s">
        <v>111</v>
      </c>
      <c r="D124" s="110">
        <v>12.2</v>
      </c>
    </row>
    <row r="125" spans="1:4" ht="39" customHeight="1">
      <c r="A125" s="76">
        <v>4</v>
      </c>
      <c r="B125" s="155" t="s">
        <v>184</v>
      </c>
      <c r="C125" s="96" t="s">
        <v>185</v>
      </c>
      <c r="D125" s="97">
        <v>0.923</v>
      </c>
    </row>
    <row r="126" spans="1:4" ht="25.5">
      <c r="A126" s="76">
        <v>5</v>
      </c>
      <c r="B126" s="155" t="s">
        <v>186</v>
      </c>
      <c r="C126" s="156" t="s">
        <v>178</v>
      </c>
      <c r="D126" s="157">
        <v>4.4</v>
      </c>
    </row>
    <row r="127" spans="1:4" ht="99.75" customHeight="1">
      <c r="A127" s="76">
        <v>6</v>
      </c>
      <c r="B127" s="155" t="s">
        <v>187</v>
      </c>
      <c r="C127" s="156" t="s">
        <v>50</v>
      </c>
      <c r="D127" s="157">
        <v>48.27</v>
      </c>
    </row>
    <row r="128" spans="1:4" ht="34.5" customHeight="1">
      <c r="A128" s="76">
        <v>7</v>
      </c>
      <c r="B128" s="155" t="s">
        <v>188</v>
      </c>
      <c r="C128" s="109" t="s">
        <v>111</v>
      </c>
      <c r="D128" s="157">
        <v>24.7</v>
      </c>
    </row>
    <row r="129" spans="1:4" ht="13.5">
      <c r="A129" s="76"/>
      <c r="B129" s="167" t="s">
        <v>189</v>
      </c>
      <c r="C129" s="156"/>
      <c r="D129" s="124"/>
    </row>
    <row r="130" spans="1:4" ht="38.25">
      <c r="A130" s="76">
        <v>7</v>
      </c>
      <c r="B130" s="108" t="s">
        <v>190</v>
      </c>
      <c r="C130" s="109" t="s">
        <v>111</v>
      </c>
      <c r="D130" s="110">
        <v>13.06</v>
      </c>
    </row>
    <row r="131" spans="1:4" ht="15.75">
      <c r="A131" s="76">
        <v>8</v>
      </c>
      <c r="B131" s="108" t="s">
        <v>191</v>
      </c>
      <c r="C131" s="109" t="s">
        <v>111</v>
      </c>
      <c r="D131" s="110">
        <v>6.3</v>
      </c>
    </row>
    <row r="132" spans="1:4" ht="25.5">
      <c r="A132" s="76">
        <v>9</v>
      </c>
      <c r="B132" s="155" t="s">
        <v>184</v>
      </c>
      <c r="C132" s="96" t="s">
        <v>185</v>
      </c>
      <c r="D132" s="97">
        <v>0.366</v>
      </c>
    </row>
    <row r="133" spans="1:4" ht="25.5">
      <c r="A133" s="76">
        <v>10</v>
      </c>
      <c r="B133" s="155" t="s">
        <v>186</v>
      </c>
      <c r="C133" s="156" t="s">
        <v>178</v>
      </c>
      <c r="D133" s="157">
        <v>2.6</v>
      </c>
    </row>
    <row r="134" spans="1:4" ht="12.75">
      <c r="A134" s="76">
        <v>11</v>
      </c>
      <c r="B134" s="94" t="s">
        <v>192</v>
      </c>
      <c r="C134" s="123" t="s">
        <v>50</v>
      </c>
      <c r="D134" s="157">
        <v>7.4</v>
      </c>
    </row>
    <row r="135" spans="1:4" ht="112.5" customHeight="1">
      <c r="A135" s="76">
        <v>12</v>
      </c>
      <c r="B135" s="155" t="s">
        <v>193</v>
      </c>
      <c r="C135" s="156" t="s">
        <v>50</v>
      </c>
      <c r="D135" s="157">
        <v>6.49</v>
      </c>
    </row>
    <row r="136" spans="1:4" ht="25.5">
      <c r="A136" s="80">
        <v>13</v>
      </c>
      <c r="B136" s="159" t="s">
        <v>194</v>
      </c>
      <c r="C136" s="160" t="s">
        <v>50</v>
      </c>
      <c r="D136" s="161">
        <v>12.2</v>
      </c>
    </row>
    <row r="137" spans="1:4" ht="13.5">
      <c r="A137" s="142"/>
      <c r="B137" s="168" t="s">
        <v>195</v>
      </c>
      <c r="C137" s="169"/>
      <c r="D137" s="170"/>
    </row>
    <row r="138" spans="1:4" ht="38.25">
      <c r="A138" s="142">
        <v>14</v>
      </c>
      <c r="B138" s="171" t="s">
        <v>196</v>
      </c>
      <c r="C138" s="169" t="s">
        <v>60</v>
      </c>
      <c r="D138" s="170">
        <v>1</v>
      </c>
    </row>
    <row r="139" spans="1:4" ht="14.25">
      <c r="A139" s="162">
        <v>6</v>
      </c>
      <c r="B139" s="69" t="s">
        <v>197</v>
      </c>
      <c r="C139" s="85"/>
      <c r="D139" s="86"/>
    </row>
    <row r="140" spans="1:4" ht="13.5">
      <c r="A140" s="172"/>
      <c r="B140" s="173" t="s">
        <v>198</v>
      </c>
      <c r="C140" s="72"/>
      <c r="D140" s="174"/>
    </row>
    <row r="141" spans="1:4" ht="13.5">
      <c r="A141" s="175"/>
      <c r="B141" s="176" t="s">
        <v>199</v>
      </c>
      <c r="C141" s="177" t="s">
        <v>200</v>
      </c>
      <c r="D141" s="178">
        <v>1008</v>
      </c>
    </row>
    <row r="142" spans="1:4" ht="15.75">
      <c r="A142" s="76">
        <v>1</v>
      </c>
      <c r="B142" s="94" t="s">
        <v>201</v>
      </c>
      <c r="C142" s="156" t="s">
        <v>111</v>
      </c>
      <c r="D142" s="79">
        <f>D141</f>
        <v>1008</v>
      </c>
    </row>
    <row r="143" spans="1:4" ht="15.75">
      <c r="A143" s="76">
        <v>2</v>
      </c>
      <c r="B143" s="77" t="s">
        <v>202</v>
      </c>
      <c r="C143" s="156" t="s">
        <v>178</v>
      </c>
      <c r="D143" s="79">
        <f>D141*0.15</f>
        <v>151.2</v>
      </c>
    </row>
    <row r="144" spans="1:4" ht="25.5">
      <c r="A144" s="76">
        <v>3</v>
      </c>
      <c r="B144" s="94" t="s">
        <v>203</v>
      </c>
      <c r="C144" s="156" t="s">
        <v>111</v>
      </c>
      <c r="D144" s="79">
        <f>D141</f>
        <v>1008</v>
      </c>
    </row>
    <row r="145" spans="1:4" ht="15.75">
      <c r="A145" s="76">
        <v>4</v>
      </c>
      <c r="B145" s="94" t="s">
        <v>204</v>
      </c>
      <c r="C145" s="156" t="s">
        <v>111</v>
      </c>
      <c r="D145" s="79">
        <f>D141</f>
        <v>1008</v>
      </c>
    </row>
    <row r="146" spans="1:4" ht="25.5">
      <c r="A146" s="76">
        <v>5</v>
      </c>
      <c r="B146" s="155" t="s">
        <v>205</v>
      </c>
      <c r="C146" s="96" t="s">
        <v>185</v>
      </c>
      <c r="D146" s="97">
        <v>8.874</v>
      </c>
    </row>
    <row r="147" spans="1:4" ht="25.5">
      <c r="A147" s="76">
        <v>6</v>
      </c>
      <c r="B147" s="155" t="s">
        <v>206</v>
      </c>
      <c r="C147" s="78" t="s">
        <v>91</v>
      </c>
      <c r="D147" s="79">
        <f>D141*0.16</f>
        <v>161.28</v>
      </c>
    </row>
    <row r="148" spans="1:4" ht="25.5">
      <c r="A148" s="76">
        <v>7</v>
      </c>
      <c r="B148" s="155" t="s">
        <v>207</v>
      </c>
      <c r="C148" s="156" t="s">
        <v>111</v>
      </c>
      <c r="D148" s="79">
        <f>D141</f>
        <v>1008</v>
      </c>
    </row>
    <row r="149" spans="1:4" ht="13.5">
      <c r="A149" s="175"/>
      <c r="B149" s="176" t="s">
        <v>208</v>
      </c>
      <c r="C149" s="177" t="s">
        <v>200</v>
      </c>
      <c r="D149" s="179">
        <v>104</v>
      </c>
    </row>
    <row r="150" spans="1:4" ht="15.75">
      <c r="A150" s="76">
        <v>8</v>
      </c>
      <c r="B150" s="94" t="s">
        <v>201</v>
      </c>
      <c r="C150" s="156" t="s">
        <v>111</v>
      </c>
      <c r="D150" s="79">
        <f>D149</f>
        <v>104</v>
      </c>
    </row>
    <row r="151" spans="1:4" ht="15.75">
      <c r="A151" s="76">
        <v>9</v>
      </c>
      <c r="B151" s="77" t="s">
        <v>202</v>
      </c>
      <c r="C151" s="156" t="s">
        <v>178</v>
      </c>
      <c r="D151" s="79">
        <f>D149*0.15</f>
        <v>15.6</v>
      </c>
    </row>
    <row r="152" spans="1:4" ht="25.5">
      <c r="A152" s="76">
        <v>10</v>
      </c>
      <c r="B152" s="94" t="s">
        <v>203</v>
      </c>
      <c r="C152" s="156" t="s">
        <v>111</v>
      </c>
      <c r="D152" s="79">
        <f>D149</f>
        <v>104</v>
      </c>
    </row>
    <row r="153" spans="1:4" ht="15.75">
      <c r="A153" s="76">
        <v>11</v>
      </c>
      <c r="B153" s="94" t="s">
        <v>204</v>
      </c>
      <c r="C153" s="156" t="s">
        <v>111</v>
      </c>
      <c r="D153" s="79">
        <f>D149</f>
        <v>104</v>
      </c>
    </row>
    <row r="154" spans="1:4" ht="25.5">
      <c r="A154" s="76">
        <v>12</v>
      </c>
      <c r="B154" s="155" t="s">
        <v>205</v>
      </c>
      <c r="C154" s="96" t="s">
        <v>185</v>
      </c>
      <c r="D154" s="97">
        <v>0.915</v>
      </c>
    </row>
    <row r="155" spans="1:4" ht="25.5">
      <c r="A155" s="76">
        <v>13</v>
      </c>
      <c r="B155" s="155" t="s">
        <v>206</v>
      </c>
      <c r="C155" s="78" t="s">
        <v>91</v>
      </c>
      <c r="D155" s="79">
        <f>D149*0.16</f>
        <v>16.64</v>
      </c>
    </row>
    <row r="156" spans="1:4" ht="13.5">
      <c r="A156" s="76"/>
      <c r="B156" s="176" t="s">
        <v>209</v>
      </c>
      <c r="C156" s="177" t="s">
        <v>200</v>
      </c>
      <c r="D156" s="179">
        <v>32</v>
      </c>
    </row>
    <row r="157" spans="1:4" ht="15.75">
      <c r="A157" s="76">
        <v>14</v>
      </c>
      <c r="B157" s="94" t="s">
        <v>201</v>
      </c>
      <c r="C157" s="156" t="s">
        <v>111</v>
      </c>
      <c r="D157" s="79">
        <f>D156</f>
        <v>32</v>
      </c>
    </row>
    <row r="158" spans="1:4" ht="15.75">
      <c r="A158" s="76">
        <v>15</v>
      </c>
      <c r="B158" s="77" t="s">
        <v>202</v>
      </c>
      <c r="C158" s="156" t="s">
        <v>178</v>
      </c>
      <c r="D158" s="79">
        <f>D156*0.15</f>
        <v>4.8</v>
      </c>
    </row>
    <row r="159" spans="1:4" ht="25.5">
      <c r="A159" s="76">
        <v>16</v>
      </c>
      <c r="B159" s="94" t="s">
        <v>203</v>
      </c>
      <c r="C159" s="156" t="s">
        <v>111</v>
      </c>
      <c r="D159" s="79">
        <f>D156</f>
        <v>32</v>
      </c>
    </row>
    <row r="160" spans="1:4" ht="15.75">
      <c r="A160" s="76">
        <v>17</v>
      </c>
      <c r="B160" s="94" t="s">
        <v>204</v>
      </c>
      <c r="C160" s="156" t="s">
        <v>111</v>
      </c>
      <c r="D160" s="79">
        <f>D156</f>
        <v>32</v>
      </c>
    </row>
    <row r="161" spans="1:4" ht="25.5">
      <c r="A161" s="76">
        <v>18</v>
      </c>
      <c r="B161" s="155" t="s">
        <v>205</v>
      </c>
      <c r="C161" s="96" t="s">
        <v>185</v>
      </c>
      <c r="D161" s="97">
        <v>0.282</v>
      </c>
    </row>
    <row r="162" spans="1:4" ht="25.5">
      <c r="A162" s="76">
        <v>19</v>
      </c>
      <c r="B162" s="155" t="s">
        <v>206</v>
      </c>
      <c r="C162" s="78" t="s">
        <v>91</v>
      </c>
      <c r="D162" s="79">
        <f>D156*0.16</f>
        <v>5.12</v>
      </c>
    </row>
    <row r="163" spans="1:4" ht="25.5">
      <c r="A163" s="76">
        <v>20</v>
      </c>
      <c r="B163" s="155" t="s">
        <v>210</v>
      </c>
      <c r="C163" s="156" t="s">
        <v>111</v>
      </c>
      <c r="D163" s="79">
        <f>D156</f>
        <v>32</v>
      </c>
    </row>
    <row r="164" spans="1:4" ht="13.5">
      <c r="A164" s="76"/>
      <c r="B164" s="180" t="s">
        <v>211</v>
      </c>
      <c r="C164" s="156"/>
      <c r="D164" s="181"/>
    </row>
    <row r="165" spans="1:4" ht="13.5">
      <c r="A165" s="76"/>
      <c r="B165" s="176" t="s">
        <v>212</v>
      </c>
      <c r="C165" s="177" t="s">
        <v>200</v>
      </c>
      <c r="D165" s="179">
        <v>1006</v>
      </c>
    </row>
    <row r="166" spans="1:4" ht="25.5">
      <c r="A166" s="76">
        <v>21</v>
      </c>
      <c r="B166" s="92" t="s">
        <v>213</v>
      </c>
      <c r="C166" s="76" t="s">
        <v>200</v>
      </c>
      <c r="D166" s="93">
        <f>D165</f>
        <v>1006</v>
      </c>
    </row>
    <row r="167" spans="1:4" ht="25.5">
      <c r="A167" s="76">
        <v>22</v>
      </c>
      <c r="B167" s="155" t="s">
        <v>214</v>
      </c>
      <c r="C167" s="76" t="s">
        <v>200</v>
      </c>
      <c r="D167" s="79">
        <f>D165</f>
        <v>1006</v>
      </c>
    </row>
    <row r="168" spans="1:4" ht="13.5">
      <c r="A168" s="76"/>
      <c r="B168" s="176" t="s">
        <v>215</v>
      </c>
      <c r="C168" s="177" t="s">
        <v>200</v>
      </c>
      <c r="D168" s="179">
        <v>22</v>
      </c>
    </row>
    <row r="169" spans="1:4" ht="25.5">
      <c r="A169" s="76">
        <v>23</v>
      </c>
      <c r="B169" s="92" t="s">
        <v>213</v>
      </c>
      <c r="C169" s="76" t="s">
        <v>200</v>
      </c>
      <c r="D169" s="93">
        <f>D168</f>
        <v>22</v>
      </c>
    </row>
    <row r="170" spans="1:4" ht="25.5">
      <c r="A170" s="76">
        <v>24</v>
      </c>
      <c r="B170" s="155" t="s">
        <v>216</v>
      </c>
      <c r="C170" s="76" t="s">
        <v>200</v>
      </c>
      <c r="D170" s="79">
        <f>D168</f>
        <v>22</v>
      </c>
    </row>
    <row r="171" spans="1:4" ht="13.5">
      <c r="A171" s="76"/>
      <c r="B171" s="182" t="s">
        <v>217</v>
      </c>
      <c r="C171" s="177" t="s">
        <v>200</v>
      </c>
      <c r="D171" s="179">
        <v>82</v>
      </c>
    </row>
    <row r="172" spans="1:4" ht="25.5">
      <c r="A172" s="76">
        <v>25</v>
      </c>
      <c r="B172" s="92" t="s">
        <v>213</v>
      </c>
      <c r="C172" s="76" t="s">
        <v>200</v>
      </c>
      <c r="D172" s="93">
        <f>D171</f>
        <v>82</v>
      </c>
    </row>
    <row r="173" spans="1:4" ht="25.5">
      <c r="A173" s="76">
        <v>26</v>
      </c>
      <c r="B173" s="155" t="s">
        <v>214</v>
      </c>
      <c r="C173" s="76" t="s">
        <v>200</v>
      </c>
      <c r="D173" s="79">
        <f>D171</f>
        <v>82</v>
      </c>
    </row>
    <row r="174" spans="1:4" ht="38.25">
      <c r="A174" s="76">
        <v>27</v>
      </c>
      <c r="B174" s="183" t="s">
        <v>218</v>
      </c>
      <c r="C174" s="152" t="s">
        <v>111</v>
      </c>
      <c r="D174" s="184">
        <f>D172</f>
        <v>82</v>
      </c>
    </row>
    <row r="175" spans="1:4" ht="13.5">
      <c r="A175" s="76"/>
      <c r="B175" s="176" t="s">
        <v>219</v>
      </c>
      <c r="C175" s="177" t="s">
        <v>200</v>
      </c>
      <c r="D175" s="179">
        <v>9</v>
      </c>
    </row>
    <row r="176" spans="1:4" ht="25.5">
      <c r="A176" s="76">
        <v>28</v>
      </c>
      <c r="B176" s="77" t="s">
        <v>213</v>
      </c>
      <c r="C176" s="76" t="s">
        <v>200</v>
      </c>
      <c r="D176" s="93">
        <f>D175</f>
        <v>9</v>
      </c>
    </row>
    <row r="177" spans="1:4" ht="25.5">
      <c r="A177" s="76">
        <v>29</v>
      </c>
      <c r="B177" s="155" t="s">
        <v>220</v>
      </c>
      <c r="C177" s="76" t="s">
        <v>200</v>
      </c>
      <c r="D177" s="79">
        <f>D175</f>
        <v>9</v>
      </c>
    </row>
    <row r="178" spans="1:4" ht="14.25">
      <c r="A178" s="162">
        <v>7</v>
      </c>
      <c r="B178" s="69" t="s">
        <v>221</v>
      </c>
      <c r="C178" s="85"/>
      <c r="D178" s="86"/>
    </row>
    <row r="179" spans="1:4" ht="15.75">
      <c r="A179" s="172"/>
      <c r="B179" s="88" t="s">
        <v>222</v>
      </c>
      <c r="C179" s="185" t="s">
        <v>169</v>
      </c>
      <c r="D179" s="186">
        <v>1215</v>
      </c>
    </row>
    <row r="180" spans="1:4" ht="15.75">
      <c r="A180" s="76">
        <v>1</v>
      </c>
      <c r="B180" s="187" t="s">
        <v>223</v>
      </c>
      <c r="C180" s="188" t="s">
        <v>111</v>
      </c>
      <c r="D180" s="189">
        <f>D179</f>
        <v>1215</v>
      </c>
    </row>
    <row r="181" spans="1:4" ht="64.5" customHeight="1">
      <c r="A181" s="76">
        <v>2</v>
      </c>
      <c r="B181" s="187" t="s">
        <v>224</v>
      </c>
      <c r="C181" s="188" t="s">
        <v>111</v>
      </c>
      <c r="D181" s="79">
        <f>D180</f>
        <v>1215</v>
      </c>
    </row>
    <row r="182" spans="1:4" ht="15.75">
      <c r="A182" s="76">
        <v>3</v>
      </c>
      <c r="B182" s="187" t="s">
        <v>225</v>
      </c>
      <c r="C182" s="188" t="s">
        <v>111</v>
      </c>
      <c r="D182" s="79">
        <f>D179</f>
        <v>1215</v>
      </c>
    </row>
    <row r="183" spans="1:4" ht="25.5">
      <c r="A183" s="76">
        <v>4</v>
      </c>
      <c r="B183" s="187" t="s">
        <v>226</v>
      </c>
      <c r="C183" s="188" t="s">
        <v>111</v>
      </c>
      <c r="D183" s="79">
        <f>D180</f>
        <v>1215</v>
      </c>
    </row>
    <row r="184" spans="1:4" ht="61.5" customHeight="1">
      <c r="A184" s="76">
        <v>5</v>
      </c>
      <c r="B184" s="190" t="s">
        <v>227</v>
      </c>
      <c r="C184" s="191" t="s">
        <v>63</v>
      </c>
      <c r="D184" s="192">
        <f>D182</f>
        <v>1215</v>
      </c>
    </row>
    <row r="185" spans="1:4" ht="18" customHeight="1">
      <c r="A185" s="76">
        <v>6</v>
      </c>
      <c r="B185" s="193" t="s">
        <v>228</v>
      </c>
      <c r="C185" s="188" t="s">
        <v>121</v>
      </c>
      <c r="D185" s="194">
        <v>5</v>
      </c>
    </row>
    <row r="186" spans="1:4" ht="15.75">
      <c r="A186" s="175"/>
      <c r="B186" s="101" t="s">
        <v>229</v>
      </c>
      <c r="C186" s="195" t="s">
        <v>169</v>
      </c>
      <c r="D186" s="179">
        <v>36</v>
      </c>
    </row>
    <row r="187" spans="1:4" ht="38.25">
      <c r="A187" s="76">
        <v>7</v>
      </c>
      <c r="B187" s="94" t="s">
        <v>230</v>
      </c>
      <c r="C187" s="78" t="s">
        <v>63</v>
      </c>
      <c r="D187" s="79">
        <f>D186</f>
        <v>36</v>
      </c>
    </row>
    <row r="188" spans="1:4" ht="25.5">
      <c r="A188" s="76">
        <v>8</v>
      </c>
      <c r="B188" s="94" t="s">
        <v>231</v>
      </c>
      <c r="C188" s="188" t="s">
        <v>111</v>
      </c>
      <c r="D188" s="196">
        <f>D186</f>
        <v>36</v>
      </c>
    </row>
    <row r="189" spans="1:4" ht="15.75">
      <c r="A189" s="76">
        <v>9</v>
      </c>
      <c r="B189" s="187" t="s">
        <v>223</v>
      </c>
      <c r="C189" s="188" t="s">
        <v>111</v>
      </c>
      <c r="D189" s="189">
        <f>D186</f>
        <v>36</v>
      </c>
    </row>
    <row r="190" spans="1:4" ht="61.5" customHeight="1">
      <c r="A190" s="76">
        <v>10</v>
      </c>
      <c r="B190" s="187" t="s">
        <v>224</v>
      </c>
      <c r="C190" s="188" t="s">
        <v>111</v>
      </c>
      <c r="D190" s="79">
        <f>D186</f>
        <v>36</v>
      </c>
    </row>
    <row r="191" spans="1:4" ht="15.75">
      <c r="A191" s="76">
        <v>11</v>
      </c>
      <c r="B191" s="187" t="s">
        <v>225</v>
      </c>
      <c r="C191" s="188" t="s">
        <v>111</v>
      </c>
      <c r="D191" s="79">
        <f>D186</f>
        <v>36</v>
      </c>
    </row>
    <row r="192" spans="1:4" ht="25.5">
      <c r="A192" s="76">
        <v>12</v>
      </c>
      <c r="B192" s="187" t="s">
        <v>226</v>
      </c>
      <c r="C192" s="188" t="s">
        <v>111</v>
      </c>
      <c r="D192" s="79">
        <f>D186</f>
        <v>36</v>
      </c>
    </row>
    <row r="193" spans="1:4" ht="63.75">
      <c r="A193" s="76">
        <v>13</v>
      </c>
      <c r="B193" s="190" t="s">
        <v>227</v>
      </c>
      <c r="C193" s="191" t="s">
        <v>63</v>
      </c>
      <c r="D193" s="192">
        <f>D186</f>
        <v>36</v>
      </c>
    </row>
    <row r="194" spans="1:4" ht="13.5">
      <c r="A194" s="76"/>
      <c r="B194" s="122" t="s">
        <v>232</v>
      </c>
      <c r="C194" s="76"/>
      <c r="D194" s="111"/>
    </row>
    <row r="195" spans="1:4" ht="38.25">
      <c r="A195" s="76">
        <v>14</v>
      </c>
      <c r="B195" s="94" t="s">
        <v>233</v>
      </c>
      <c r="C195" s="76" t="s">
        <v>60</v>
      </c>
      <c r="D195" s="111">
        <v>1</v>
      </c>
    </row>
    <row r="196" spans="1:4" ht="13.5">
      <c r="A196" s="76"/>
      <c r="B196" s="197" t="s">
        <v>128</v>
      </c>
      <c r="C196" s="188"/>
      <c r="D196" s="194"/>
    </row>
    <row r="197" spans="1:4" ht="15.75">
      <c r="A197" s="76"/>
      <c r="B197" s="197" t="s">
        <v>234</v>
      </c>
      <c r="C197" s="198" t="s">
        <v>166</v>
      </c>
      <c r="D197" s="199">
        <v>177</v>
      </c>
    </row>
    <row r="198" spans="1:4" ht="38.25">
      <c r="A198" s="76">
        <v>15</v>
      </c>
      <c r="B198" s="200" t="s">
        <v>167</v>
      </c>
      <c r="C198" s="201" t="s">
        <v>63</v>
      </c>
      <c r="D198" s="202">
        <f>D197</f>
        <v>177</v>
      </c>
    </row>
    <row r="199" spans="1:4" ht="38.25">
      <c r="A199" s="76">
        <v>16</v>
      </c>
      <c r="B199" s="193" t="s">
        <v>235</v>
      </c>
      <c r="C199" s="201" t="s">
        <v>63</v>
      </c>
      <c r="D199" s="203">
        <f>D197</f>
        <v>177</v>
      </c>
    </row>
    <row r="200" spans="1:4" ht="53.25" customHeight="1">
      <c r="A200" s="76">
        <v>17</v>
      </c>
      <c r="B200" s="190" t="s">
        <v>236</v>
      </c>
      <c r="C200" s="191" t="s">
        <v>63</v>
      </c>
      <c r="D200" s="192">
        <f>D197</f>
        <v>177</v>
      </c>
    </row>
    <row r="201" spans="1:4" ht="15.75">
      <c r="A201" s="76"/>
      <c r="B201" s="197" t="s">
        <v>237</v>
      </c>
      <c r="C201" s="198" t="s">
        <v>166</v>
      </c>
      <c r="D201" s="199">
        <v>13</v>
      </c>
    </row>
    <row r="202" spans="1:4" ht="12.75">
      <c r="A202" s="76">
        <v>18</v>
      </c>
      <c r="B202" s="204" t="s">
        <v>238</v>
      </c>
      <c r="C202" s="205" t="s">
        <v>50</v>
      </c>
      <c r="D202" s="206">
        <v>10</v>
      </c>
    </row>
    <row r="203" spans="1:4" ht="12.75">
      <c r="A203" s="76">
        <v>19</v>
      </c>
      <c r="B203" s="204" t="s">
        <v>239</v>
      </c>
      <c r="C203" s="205" t="s">
        <v>50</v>
      </c>
      <c r="D203" s="206">
        <v>9.1</v>
      </c>
    </row>
    <row r="204" spans="1:4" ht="38.25">
      <c r="A204" s="76">
        <v>20</v>
      </c>
      <c r="B204" s="200" t="s">
        <v>240</v>
      </c>
      <c r="C204" s="201" t="s">
        <v>63</v>
      </c>
      <c r="D204" s="202">
        <f>D201</f>
        <v>13</v>
      </c>
    </row>
    <row r="205" spans="1:4" ht="38.25">
      <c r="A205" s="76">
        <v>21</v>
      </c>
      <c r="B205" s="193" t="s">
        <v>241</v>
      </c>
      <c r="C205" s="201" t="s">
        <v>63</v>
      </c>
      <c r="D205" s="203">
        <f>D201</f>
        <v>13</v>
      </c>
    </row>
    <row r="206" spans="1:4" ht="25.5">
      <c r="A206" s="76">
        <v>22</v>
      </c>
      <c r="B206" s="207" t="s">
        <v>242</v>
      </c>
      <c r="C206" s="208" t="s">
        <v>63</v>
      </c>
      <c r="D206" s="148">
        <f>D204</f>
        <v>13</v>
      </c>
    </row>
    <row r="207" spans="1:4" ht="25.5">
      <c r="A207" s="76">
        <v>23</v>
      </c>
      <c r="B207" s="209" t="s">
        <v>243</v>
      </c>
      <c r="C207" s="201" t="s">
        <v>63</v>
      </c>
      <c r="D207" s="208">
        <f>D201*2</f>
        <v>26</v>
      </c>
    </row>
    <row r="208" spans="1:4" ht="25.5">
      <c r="A208" s="76">
        <v>24</v>
      </c>
      <c r="B208" s="94" t="s">
        <v>244</v>
      </c>
      <c r="C208" s="201" t="s">
        <v>63</v>
      </c>
      <c r="D208" s="79">
        <f>D207</f>
        <v>26</v>
      </c>
    </row>
    <row r="209" spans="1:4" ht="51" customHeight="1">
      <c r="A209" s="76">
        <v>25</v>
      </c>
      <c r="B209" s="190" t="s">
        <v>236</v>
      </c>
      <c r="C209" s="191" t="s">
        <v>63</v>
      </c>
      <c r="D209" s="192">
        <v>6</v>
      </c>
    </row>
    <row r="210" spans="1:4" ht="13.5">
      <c r="A210" s="76"/>
      <c r="B210" s="210" t="s">
        <v>245</v>
      </c>
      <c r="C210" s="198" t="s">
        <v>50</v>
      </c>
      <c r="D210" s="192">
        <v>194.3</v>
      </c>
    </row>
    <row r="211" spans="1:4" ht="25.5">
      <c r="A211" s="76">
        <v>26</v>
      </c>
      <c r="B211" s="200" t="s">
        <v>246</v>
      </c>
      <c r="C211" s="201" t="s">
        <v>63</v>
      </c>
      <c r="D211" s="211">
        <v>106.9</v>
      </c>
    </row>
    <row r="212" spans="1:4" ht="25.5">
      <c r="A212" s="76">
        <v>27</v>
      </c>
      <c r="B212" s="200" t="s">
        <v>247</v>
      </c>
      <c r="C212" s="201" t="s">
        <v>50</v>
      </c>
      <c r="D212" s="211">
        <v>183.7</v>
      </c>
    </row>
    <row r="213" spans="1:4" ht="25.5">
      <c r="A213" s="76">
        <v>28</v>
      </c>
      <c r="B213" s="200" t="s">
        <v>248</v>
      </c>
      <c r="C213" s="201" t="s">
        <v>50</v>
      </c>
      <c r="D213" s="211">
        <v>13.14</v>
      </c>
    </row>
    <row r="214" spans="1:4" ht="25.5">
      <c r="A214" s="76">
        <v>29</v>
      </c>
      <c r="B214" s="200" t="s">
        <v>249</v>
      </c>
      <c r="C214" s="201" t="s">
        <v>50</v>
      </c>
      <c r="D214" s="211">
        <v>12.01</v>
      </c>
    </row>
    <row r="215" spans="1:4" ht="25.5">
      <c r="A215" s="76">
        <v>30</v>
      </c>
      <c r="B215" s="200" t="s">
        <v>250</v>
      </c>
      <c r="C215" s="201" t="s">
        <v>50</v>
      </c>
      <c r="D215" s="211">
        <v>6.36</v>
      </c>
    </row>
    <row r="216" spans="1:4" ht="46.5" customHeight="1">
      <c r="A216" s="76">
        <v>31</v>
      </c>
      <c r="B216" s="200" t="s">
        <v>251</v>
      </c>
      <c r="C216" s="191" t="s">
        <v>63</v>
      </c>
      <c r="D216" s="211">
        <v>23.94</v>
      </c>
    </row>
    <row r="217" spans="1:4" ht="18" customHeight="1">
      <c r="A217" s="76"/>
      <c r="B217" s="200" t="s">
        <v>252</v>
      </c>
      <c r="C217" s="191" t="s">
        <v>50</v>
      </c>
      <c r="D217" s="211">
        <v>19.1</v>
      </c>
    </row>
    <row r="218" spans="1:4" ht="18" customHeight="1">
      <c r="A218" s="76"/>
      <c r="B218" s="143" t="s">
        <v>253</v>
      </c>
      <c r="C218" s="191"/>
      <c r="D218" s="211"/>
    </row>
    <row r="219" spans="1:4" ht="40.5" customHeight="1">
      <c r="A219" s="76">
        <v>32</v>
      </c>
      <c r="B219" s="212" t="s">
        <v>254</v>
      </c>
      <c r="C219" s="191" t="s">
        <v>60</v>
      </c>
      <c r="D219" s="213">
        <v>1</v>
      </c>
    </row>
    <row r="220" spans="1:4" ht="46.5" customHeight="1">
      <c r="A220" s="76">
        <v>33</v>
      </c>
      <c r="B220" s="200" t="s">
        <v>255</v>
      </c>
      <c r="C220" s="191" t="s">
        <v>60</v>
      </c>
      <c r="D220" s="213">
        <v>1</v>
      </c>
    </row>
    <row r="221" spans="1:4" ht="12.75">
      <c r="A221" s="76"/>
      <c r="B221" s="214" t="s">
        <v>256</v>
      </c>
      <c r="C221" s="215"/>
      <c r="D221" s="216"/>
    </row>
    <row r="222" spans="1:4" ht="12.75">
      <c r="A222" s="80"/>
      <c r="B222" s="217" t="s">
        <v>257</v>
      </c>
      <c r="C222" s="218"/>
      <c r="D222" s="219"/>
    </row>
    <row r="223" spans="1:4" ht="14.25">
      <c r="A223" s="162">
        <v>8</v>
      </c>
      <c r="B223" s="69" t="s">
        <v>258</v>
      </c>
      <c r="C223" s="85"/>
      <c r="D223" s="86"/>
    </row>
    <row r="224" spans="1:4" ht="15.75" customHeight="1">
      <c r="A224" s="172"/>
      <c r="B224" s="88" t="s">
        <v>259</v>
      </c>
      <c r="C224" s="89"/>
      <c r="D224" s="90"/>
    </row>
    <row r="225" spans="1:4" ht="51" customHeight="1">
      <c r="A225" s="76">
        <v>1</v>
      </c>
      <c r="B225" s="94" t="s">
        <v>260</v>
      </c>
      <c r="C225" s="76" t="s">
        <v>121</v>
      </c>
      <c r="D225" s="76">
        <v>1</v>
      </c>
    </row>
    <row r="226" spans="1:4" ht="50.25" customHeight="1">
      <c r="A226" s="76">
        <v>2</v>
      </c>
      <c r="B226" s="94" t="s">
        <v>261</v>
      </c>
      <c r="C226" s="76" t="s">
        <v>121</v>
      </c>
      <c r="D226" s="76">
        <v>1</v>
      </c>
    </row>
    <row r="227" spans="1:4" ht="57" customHeight="1">
      <c r="A227" s="76">
        <v>3</v>
      </c>
      <c r="B227" s="94" t="s">
        <v>262</v>
      </c>
      <c r="C227" s="76" t="s">
        <v>121</v>
      </c>
      <c r="D227" s="76">
        <v>1</v>
      </c>
    </row>
    <row r="228" spans="1:4" ht="48.75" customHeight="1">
      <c r="A228" s="76">
        <v>4</v>
      </c>
      <c r="B228" s="94" t="s">
        <v>263</v>
      </c>
      <c r="C228" s="76" t="s">
        <v>121</v>
      </c>
      <c r="D228" s="76">
        <v>1</v>
      </c>
    </row>
    <row r="229" spans="1:4" ht="63.75" customHeight="1">
      <c r="A229" s="76">
        <v>5</v>
      </c>
      <c r="B229" s="94" t="s">
        <v>264</v>
      </c>
      <c r="C229" s="76" t="s">
        <v>121</v>
      </c>
      <c r="D229" s="76">
        <v>1</v>
      </c>
    </row>
    <row r="230" spans="1:4" ht="60.75" customHeight="1">
      <c r="A230" s="76">
        <v>6</v>
      </c>
      <c r="B230" s="94" t="s">
        <v>265</v>
      </c>
      <c r="C230" s="76" t="s">
        <v>121</v>
      </c>
      <c r="D230" s="76">
        <v>1</v>
      </c>
    </row>
    <row r="231" spans="1:4" ht="60.75" customHeight="1">
      <c r="A231" s="76">
        <v>7</v>
      </c>
      <c r="B231" s="94" t="s">
        <v>266</v>
      </c>
      <c r="C231" s="76" t="s">
        <v>121</v>
      </c>
      <c r="D231" s="76">
        <v>1</v>
      </c>
    </row>
    <row r="232" spans="1:4" ht="60.75" customHeight="1">
      <c r="A232" s="76">
        <v>8</v>
      </c>
      <c r="B232" s="94" t="s">
        <v>267</v>
      </c>
      <c r="C232" s="76" t="s">
        <v>121</v>
      </c>
      <c r="D232" s="76">
        <v>1</v>
      </c>
    </row>
    <row r="233" spans="1:4" ht="59.25" customHeight="1">
      <c r="A233" s="76">
        <v>9</v>
      </c>
      <c r="B233" s="94" t="s">
        <v>268</v>
      </c>
      <c r="C233" s="76" t="s">
        <v>121</v>
      </c>
      <c r="D233" s="76">
        <v>1</v>
      </c>
    </row>
    <row r="234" spans="1:4" ht="61.5" customHeight="1">
      <c r="A234" s="76">
        <v>10</v>
      </c>
      <c r="B234" s="94" t="s">
        <v>269</v>
      </c>
      <c r="C234" s="76" t="s">
        <v>121</v>
      </c>
      <c r="D234" s="76">
        <v>1</v>
      </c>
    </row>
    <row r="235" spans="1:4" ht="19.5" customHeight="1">
      <c r="A235" s="76"/>
      <c r="B235" s="220" t="s">
        <v>270</v>
      </c>
      <c r="C235" s="76"/>
      <c r="D235" s="114"/>
    </row>
    <row r="236" spans="1:4" ht="69.75" customHeight="1">
      <c r="A236" s="76">
        <v>11</v>
      </c>
      <c r="B236" s="94" t="s">
        <v>271</v>
      </c>
      <c r="C236" s="76" t="s">
        <v>121</v>
      </c>
      <c r="D236" s="76">
        <v>4</v>
      </c>
    </row>
    <row r="237" spans="1:4" ht="76.5">
      <c r="A237" s="76">
        <v>12</v>
      </c>
      <c r="B237" s="94" t="s">
        <v>272</v>
      </c>
      <c r="C237" s="76" t="s">
        <v>121</v>
      </c>
      <c r="D237" s="76">
        <v>6</v>
      </c>
    </row>
    <row r="238" spans="1:4" ht="76.5" customHeight="1">
      <c r="A238" s="76">
        <v>13</v>
      </c>
      <c r="B238" s="94" t="s">
        <v>273</v>
      </c>
      <c r="C238" s="76" t="s">
        <v>121</v>
      </c>
      <c r="D238" s="76">
        <v>4</v>
      </c>
    </row>
    <row r="239" spans="1:4" ht="76.5">
      <c r="A239" s="76">
        <v>14</v>
      </c>
      <c r="B239" s="94" t="s">
        <v>274</v>
      </c>
      <c r="C239" s="76" t="s">
        <v>121</v>
      </c>
      <c r="D239" s="76">
        <v>5</v>
      </c>
    </row>
    <row r="240" spans="1:4" ht="76.5">
      <c r="A240" s="76">
        <v>15</v>
      </c>
      <c r="B240" s="94" t="s">
        <v>275</v>
      </c>
      <c r="C240" s="76" t="s">
        <v>121</v>
      </c>
      <c r="D240" s="76">
        <v>1</v>
      </c>
    </row>
    <row r="241" spans="1:4" ht="76.5">
      <c r="A241" s="76">
        <v>16</v>
      </c>
      <c r="B241" s="94" t="s">
        <v>276</v>
      </c>
      <c r="C241" s="76" t="s">
        <v>121</v>
      </c>
      <c r="D241" s="76">
        <v>2</v>
      </c>
    </row>
    <row r="242" spans="1:4" ht="76.5">
      <c r="A242" s="76">
        <v>17</v>
      </c>
      <c r="B242" s="94" t="s">
        <v>277</v>
      </c>
      <c r="C242" s="76" t="s">
        <v>121</v>
      </c>
      <c r="D242" s="76">
        <v>8</v>
      </c>
    </row>
    <row r="243" spans="1:4" ht="76.5">
      <c r="A243" s="76">
        <v>18</v>
      </c>
      <c r="B243" s="94" t="s">
        <v>278</v>
      </c>
      <c r="C243" s="76" t="s">
        <v>121</v>
      </c>
      <c r="D243" s="76">
        <v>12</v>
      </c>
    </row>
    <row r="244" spans="1:4" ht="51">
      <c r="A244" s="76">
        <v>19</v>
      </c>
      <c r="B244" s="94" t="s">
        <v>279</v>
      </c>
      <c r="C244" s="76" t="s">
        <v>121</v>
      </c>
      <c r="D244" s="76">
        <v>3</v>
      </c>
    </row>
    <row r="245" spans="1:4" ht="76.5">
      <c r="A245" s="76">
        <v>20</v>
      </c>
      <c r="B245" s="94" t="s">
        <v>280</v>
      </c>
      <c r="C245" s="76" t="s">
        <v>121</v>
      </c>
      <c r="D245" s="76">
        <v>1</v>
      </c>
    </row>
    <row r="246" spans="1:4" ht="51">
      <c r="A246" s="76">
        <v>21</v>
      </c>
      <c r="B246" s="94" t="s">
        <v>281</v>
      </c>
      <c r="C246" s="76" t="s">
        <v>121</v>
      </c>
      <c r="D246" s="76">
        <v>2</v>
      </c>
    </row>
    <row r="247" spans="1:4" ht="76.5">
      <c r="A247" s="76">
        <v>22</v>
      </c>
      <c r="B247" s="94" t="s">
        <v>282</v>
      </c>
      <c r="C247" s="76" t="s">
        <v>121</v>
      </c>
      <c r="D247" s="76">
        <v>3</v>
      </c>
    </row>
    <row r="248" spans="1:4" ht="63.75" customHeight="1">
      <c r="A248" s="76">
        <v>23</v>
      </c>
      <c r="B248" s="94" t="s">
        <v>283</v>
      </c>
      <c r="C248" s="76" t="s">
        <v>121</v>
      </c>
      <c r="D248" s="76">
        <v>2</v>
      </c>
    </row>
    <row r="249" spans="1:4" ht="39.75" customHeight="1">
      <c r="A249" s="76">
        <v>24</v>
      </c>
      <c r="B249" s="94" t="s">
        <v>284</v>
      </c>
      <c r="C249" s="76" t="s">
        <v>50</v>
      </c>
      <c r="D249" s="76">
        <v>107</v>
      </c>
    </row>
    <row r="250" spans="1:4" ht="38.25">
      <c r="A250" s="76">
        <v>25</v>
      </c>
      <c r="B250" s="94" t="s">
        <v>285</v>
      </c>
      <c r="C250" s="76" t="s">
        <v>50</v>
      </c>
      <c r="D250" s="76">
        <v>107</v>
      </c>
    </row>
    <row r="251" spans="1:4" ht="12.75">
      <c r="A251" s="221"/>
      <c r="B251" s="220" t="s">
        <v>286</v>
      </c>
      <c r="C251" s="222"/>
      <c r="D251" s="114"/>
    </row>
    <row r="252" spans="1:4" ht="38.25">
      <c r="A252" s="222">
        <v>26</v>
      </c>
      <c r="B252" s="223" t="s">
        <v>287</v>
      </c>
      <c r="C252" s="222" t="s">
        <v>121</v>
      </c>
      <c r="D252" s="224">
        <v>19</v>
      </c>
    </row>
    <row r="253" spans="1:4" ht="38.25">
      <c r="A253" s="222">
        <v>27</v>
      </c>
      <c r="B253" s="223" t="s">
        <v>288</v>
      </c>
      <c r="C253" s="222" t="s">
        <v>121</v>
      </c>
      <c r="D253" s="224">
        <v>6</v>
      </c>
    </row>
    <row r="254" spans="1:4" ht="51">
      <c r="A254" s="222">
        <v>28</v>
      </c>
      <c r="B254" s="223" t="s">
        <v>289</v>
      </c>
      <c r="C254" s="222" t="s">
        <v>121</v>
      </c>
      <c r="D254" s="224">
        <v>1</v>
      </c>
    </row>
    <row r="255" spans="1:4" ht="48" customHeight="1">
      <c r="A255" s="222">
        <v>29</v>
      </c>
      <c r="B255" s="94" t="s">
        <v>290</v>
      </c>
      <c r="C255" s="222" t="s">
        <v>121</v>
      </c>
      <c r="D255" s="224">
        <v>1</v>
      </c>
    </row>
    <row r="256" spans="1:4" ht="25.5">
      <c r="A256" s="222">
        <v>30</v>
      </c>
      <c r="B256" s="94" t="s">
        <v>291</v>
      </c>
      <c r="C256" s="222" t="s">
        <v>121</v>
      </c>
      <c r="D256" s="224">
        <v>7</v>
      </c>
    </row>
    <row r="257" spans="1:4" ht="51">
      <c r="A257" s="222">
        <v>31</v>
      </c>
      <c r="B257" s="94" t="s">
        <v>292</v>
      </c>
      <c r="C257" s="222" t="s">
        <v>121</v>
      </c>
      <c r="D257" s="224">
        <v>1</v>
      </c>
    </row>
    <row r="258" spans="1:4" ht="38.25">
      <c r="A258" s="222">
        <v>32</v>
      </c>
      <c r="B258" s="94" t="s">
        <v>293</v>
      </c>
      <c r="C258" s="222" t="s">
        <v>121</v>
      </c>
      <c r="D258" s="224">
        <v>4</v>
      </c>
    </row>
    <row r="259" spans="1:4" ht="25.5">
      <c r="A259" s="222">
        <v>33</v>
      </c>
      <c r="B259" s="94" t="s">
        <v>294</v>
      </c>
      <c r="C259" s="222" t="s">
        <v>121</v>
      </c>
      <c r="D259" s="224">
        <v>6</v>
      </c>
    </row>
    <row r="260" spans="1:4" ht="63.75">
      <c r="A260" s="222">
        <v>34</v>
      </c>
      <c r="B260" s="94" t="s">
        <v>295</v>
      </c>
      <c r="C260" s="222" t="s">
        <v>121</v>
      </c>
      <c r="D260" s="224">
        <v>2</v>
      </c>
    </row>
    <row r="261" spans="1:4" ht="38.25">
      <c r="A261" s="222">
        <v>35</v>
      </c>
      <c r="B261" s="223" t="s">
        <v>296</v>
      </c>
      <c r="C261" s="222" t="s">
        <v>121</v>
      </c>
      <c r="D261" s="224">
        <v>5</v>
      </c>
    </row>
    <row r="262" spans="1:4" ht="12.75">
      <c r="A262" s="222"/>
      <c r="B262" s="225" t="s">
        <v>297</v>
      </c>
      <c r="C262" s="222"/>
      <c r="D262" s="226"/>
    </row>
    <row r="263" spans="1:4" ht="63.75">
      <c r="A263" s="222">
        <v>36</v>
      </c>
      <c r="B263" s="77" t="s">
        <v>298</v>
      </c>
      <c r="C263" s="76" t="s">
        <v>121</v>
      </c>
      <c r="D263" s="111">
        <v>2</v>
      </c>
    </row>
    <row r="264" spans="1:4" ht="54.75" customHeight="1">
      <c r="A264" s="222">
        <v>37</v>
      </c>
      <c r="B264" s="77" t="s">
        <v>299</v>
      </c>
      <c r="C264" s="76" t="s">
        <v>121</v>
      </c>
      <c r="D264" s="111">
        <v>1</v>
      </c>
    </row>
    <row r="265" spans="1:4" ht="63.75">
      <c r="A265" s="222">
        <v>38</v>
      </c>
      <c r="B265" s="104" t="s">
        <v>300</v>
      </c>
      <c r="C265" s="80" t="s">
        <v>121</v>
      </c>
      <c r="D265" s="227">
        <v>1</v>
      </c>
    </row>
    <row r="266" spans="1:4" ht="35.25" customHeight="1">
      <c r="A266" s="222">
        <v>39</v>
      </c>
      <c r="B266" s="228" t="s">
        <v>301</v>
      </c>
      <c r="C266" s="142" t="s">
        <v>121</v>
      </c>
      <c r="D266" s="229">
        <v>1</v>
      </c>
    </row>
    <row r="267" spans="1:4" ht="14.25">
      <c r="A267" s="162">
        <v>9</v>
      </c>
      <c r="B267" s="69" t="s">
        <v>302</v>
      </c>
      <c r="C267" s="85"/>
      <c r="D267" s="86"/>
    </row>
    <row r="268" spans="1:4" ht="14.25">
      <c r="A268" s="172"/>
      <c r="B268" s="230" t="s">
        <v>303</v>
      </c>
      <c r="C268" s="89"/>
      <c r="D268" s="90"/>
    </row>
    <row r="269" spans="1:4" ht="15.75">
      <c r="A269" s="175"/>
      <c r="B269" s="101" t="s">
        <v>304</v>
      </c>
      <c r="C269" s="144" t="s">
        <v>166</v>
      </c>
      <c r="D269" s="179">
        <v>1089</v>
      </c>
    </row>
    <row r="270" spans="1:4" ht="12.75">
      <c r="A270" s="175"/>
      <c r="B270" s="231" t="s">
        <v>305</v>
      </c>
      <c r="C270" s="201"/>
      <c r="D270" s="148"/>
    </row>
    <row r="271" spans="1:4" ht="25.5">
      <c r="A271" s="76">
        <v>1</v>
      </c>
      <c r="B271" s="207" t="s">
        <v>242</v>
      </c>
      <c r="C271" s="208" t="s">
        <v>63</v>
      </c>
      <c r="D271" s="148">
        <f>D269</f>
        <v>1089</v>
      </c>
    </row>
    <row r="272" spans="1:4" ht="12.75">
      <c r="A272" s="76">
        <v>2</v>
      </c>
      <c r="B272" s="204" t="s">
        <v>239</v>
      </c>
      <c r="C272" s="205" t="s">
        <v>50</v>
      </c>
      <c r="D272" s="206">
        <v>160</v>
      </c>
    </row>
    <row r="273" spans="1:4" ht="12.75">
      <c r="A273" s="76">
        <v>3</v>
      </c>
      <c r="B273" s="204" t="s">
        <v>306</v>
      </c>
      <c r="C273" s="205" t="s">
        <v>50</v>
      </c>
      <c r="D273" s="206">
        <v>306.5</v>
      </c>
    </row>
    <row r="274" spans="1:4" ht="38.25">
      <c r="A274" s="76">
        <v>4</v>
      </c>
      <c r="B274" s="146" t="s">
        <v>307</v>
      </c>
      <c r="C274" s="201" t="s">
        <v>63</v>
      </c>
      <c r="D274" s="232">
        <v>61.3</v>
      </c>
    </row>
    <row r="275" spans="1:4" ht="25.5">
      <c r="A275" s="76">
        <v>5</v>
      </c>
      <c r="B275" s="209" t="s">
        <v>243</v>
      </c>
      <c r="C275" s="201" t="s">
        <v>63</v>
      </c>
      <c r="D275" s="208">
        <f>D269</f>
        <v>1089</v>
      </c>
    </row>
    <row r="276" spans="1:4" ht="25.5">
      <c r="A276" s="76">
        <v>6</v>
      </c>
      <c r="B276" s="94" t="s">
        <v>244</v>
      </c>
      <c r="C276" s="201" t="s">
        <v>63</v>
      </c>
      <c r="D276" s="79">
        <f>D269</f>
        <v>1089</v>
      </c>
    </row>
    <row r="277" spans="1:4" ht="15.75">
      <c r="A277" s="107"/>
      <c r="B277" s="143" t="s">
        <v>168</v>
      </c>
      <c r="C277" s="144" t="s">
        <v>166</v>
      </c>
      <c r="D277" s="145">
        <v>4</v>
      </c>
    </row>
    <row r="278" spans="1:4" ht="13.5">
      <c r="A278" s="107">
        <v>7</v>
      </c>
      <c r="B278" s="231" t="s">
        <v>308</v>
      </c>
      <c r="C278" s="144"/>
      <c r="D278" s="145"/>
    </row>
    <row r="279" spans="1:4" ht="25.5">
      <c r="A279" s="76">
        <v>8</v>
      </c>
      <c r="B279" s="209" t="s">
        <v>243</v>
      </c>
      <c r="C279" s="201" t="s">
        <v>63</v>
      </c>
      <c r="D279" s="208">
        <f>D277</f>
        <v>4</v>
      </c>
    </row>
    <row r="280" spans="1:4" ht="25.5">
      <c r="A280" s="76">
        <v>9</v>
      </c>
      <c r="B280" s="94" t="s">
        <v>244</v>
      </c>
      <c r="C280" s="201" t="s">
        <v>63</v>
      </c>
      <c r="D280" s="79">
        <f>D277</f>
        <v>4</v>
      </c>
    </row>
    <row r="281" spans="1:4" ht="15.75">
      <c r="A281" s="76"/>
      <c r="B281" s="220" t="s">
        <v>309</v>
      </c>
      <c r="C281" s="144" t="s">
        <v>166</v>
      </c>
      <c r="D281" s="145">
        <v>289</v>
      </c>
    </row>
    <row r="282" spans="1:4" ht="13.5">
      <c r="A282" s="76"/>
      <c r="B282" s="231" t="s">
        <v>310</v>
      </c>
      <c r="C282" s="201"/>
      <c r="D282" s="179"/>
    </row>
    <row r="283" spans="1:4" ht="25.5">
      <c r="A283" s="76">
        <v>10</v>
      </c>
      <c r="B283" s="233" t="s">
        <v>242</v>
      </c>
      <c r="C283" s="201" t="s">
        <v>63</v>
      </c>
      <c r="D283" s="148">
        <f>D281</f>
        <v>289</v>
      </c>
    </row>
    <row r="284" spans="1:4" ht="25.5">
      <c r="A284" s="76">
        <v>11</v>
      </c>
      <c r="B284" s="209" t="s">
        <v>243</v>
      </c>
      <c r="C284" s="201" t="s">
        <v>63</v>
      </c>
      <c r="D284" s="208">
        <f>D283</f>
        <v>289</v>
      </c>
    </row>
    <row r="285" spans="1:4" ht="25.5">
      <c r="A285" s="76">
        <v>12</v>
      </c>
      <c r="B285" s="94" t="s">
        <v>244</v>
      </c>
      <c r="C285" s="201" t="s">
        <v>63</v>
      </c>
      <c r="D285" s="79">
        <f>D283</f>
        <v>289</v>
      </c>
    </row>
    <row r="286" spans="1:4" ht="13.5">
      <c r="A286" s="76"/>
      <c r="B286" s="122" t="s">
        <v>311</v>
      </c>
      <c r="C286" s="201"/>
      <c r="D286" s="234"/>
    </row>
    <row r="287" spans="1:4" ht="62.25" customHeight="1">
      <c r="A287" s="76">
        <v>13</v>
      </c>
      <c r="B287" s="94" t="s">
        <v>312</v>
      </c>
      <c r="C287" s="201" t="s">
        <v>63</v>
      </c>
      <c r="D287" s="79">
        <v>869</v>
      </c>
    </row>
    <row r="288" spans="1:4" ht="66" customHeight="1">
      <c r="A288" s="76">
        <v>14</v>
      </c>
      <c r="B288" s="220" t="s">
        <v>313</v>
      </c>
      <c r="C288" s="201" t="s">
        <v>63</v>
      </c>
      <c r="D288" s="79">
        <v>40.6</v>
      </c>
    </row>
    <row r="289" spans="1:4" ht="24.75" customHeight="1">
      <c r="A289" s="76">
        <v>15</v>
      </c>
      <c r="B289" s="235" t="s">
        <v>314</v>
      </c>
      <c r="C289" s="201" t="s">
        <v>63</v>
      </c>
      <c r="D289" s="96">
        <v>720</v>
      </c>
    </row>
    <row r="290" spans="1:4" ht="12.75">
      <c r="A290" s="76"/>
      <c r="B290" s="112" t="s">
        <v>315</v>
      </c>
      <c r="C290" s="113"/>
      <c r="D290" s="114"/>
    </row>
    <row r="291" spans="1:4" ht="13.5">
      <c r="A291" s="76"/>
      <c r="B291" s="167" t="s">
        <v>316</v>
      </c>
      <c r="C291" s="113"/>
      <c r="D291" s="114"/>
    </row>
    <row r="292" spans="1:4" ht="25.5">
      <c r="A292" s="76">
        <v>16</v>
      </c>
      <c r="B292" s="146" t="s">
        <v>317</v>
      </c>
      <c r="C292" s="236" t="s">
        <v>111</v>
      </c>
      <c r="D292" s="237">
        <v>50.8</v>
      </c>
    </row>
    <row r="293" spans="1:4" ht="25.5">
      <c r="A293" s="76">
        <v>17</v>
      </c>
      <c r="B293" s="146" t="s">
        <v>318</v>
      </c>
      <c r="C293" s="236" t="s">
        <v>111</v>
      </c>
      <c r="D293" s="237">
        <v>497.4</v>
      </c>
    </row>
    <row r="294" spans="1:4" ht="25.5">
      <c r="A294" s="76">
        <v>18</v>
      </c>
      <c r="B294" s="146" t="s">
        <v>319</v>
      </c>
      <c r="C294" s="236" t="s">
        <v>111</v>
      </c>
      <c r="D294" s="237">
        <v>417.2</v>
      </c>
    </row>
    <row r="295" spans="1:4" ht="25.5">
      <c r="A295" s="76">
        <v>19</v>
      </c>
      <c r="B295" s="146" t="s">
        <v>320</v>
      </c>
      <c r="C295" s="236" t="s">
        <v>111</v>
      </c>
      <c r="D295" s="237">
        <v>709.5</v>
      </c>
    </row>
    <row r="296" spans="1:4" ht="25.5">
      <c r="A296" s="76">
        <v>20</v>
      </c>
      <c r="B296" s="146" t="s">
        <v>321</v>
      </c>
      <c r="C296" s="236" t="s">
        <v>111</v>
      </c>
      <c r="D296" s="237">
        <v>50.1</v>
      </c>
    </row>
    <row r="297" spans="1:4" ht="15.75">
      <c r="A297" s="76">
        <v>21</v>
      </c>
      <c r="B297" s="146" t="s">
        <v>322</v>
      </c>
      <c r="C297" s="236" t="s">
        <v>111</v>
      </c>
      <c r="D297" s="237">
        <v>485</v>
      </c>
    </row>
    <row r="298" spans="1:4" ht="38.25">
      <c r="A298" s="76">
        <v>22</v>
      </c>
      <c r="B298" s="146" t="s">
        <v>323</v>
      </c>
      <c r="C298" s="236" t="s">
        <v>111</v>
      </c>
      <c r="D298" s="237">
        <v>42</v>
      </c>
    </row>
    <row r="299" spans="1:4" ht="38.25">
      <c r="A299" s="76">
        <v>23</v>
      </c>
      <c r="B299" s="146" t="s">
        <v>324</v>
      </c>
      <c r="C299" s="236" t="s">
        <v>111</v>
      </c>
      <c r="D299" s="237">
        <v>6</v>
      </c>
    </row>
    <row r="300" spans="1:4" ht="38.25">
      <c r="A300" s="76">
        <v>24</v>
      </c>
      <c r="B300" s="146" t="s">
        <v>325</v>
      </c>
      <c r="C300" s="236" t="s">
        <v>111</v>
      </c>
      <c r="D300" s="237">
        <v>6</v>
      </c>
    </row>
    <row r="301" spans="1:4" ht="25.5">
      <c r="A301" s="76">
        <v>25</v>
      </c>
      <c r="B301" s="238" t="s">
        <v>326</v>
      </c>
      <c r="C301" s="239" t="s">
        <v>111</v>
      </c>
      <c r="D301" s="237">
        <v>497.4</v>
      </c>
    </row>
    <row r="302" spans="1:4" ht="25.5">
      <c r="A302" s="76">
        <v>26</v>
      </c>
      <c r="B302" s="238" t="s">
        <v>327</v>
      </c>
      <c r="C302" s="239" t="s">
        <v>111</v>
      </c>
      <c r="D302" s="237">
        <v>50.8</v>
      </c>
    </row>
    <row r="303" spans="1:4" ht="12.75">
      <c r="A303" s="76"/>
      <c r="B303" s="240" t="s">
        <v>328</v>
      </c>
      <c r="C303" s="107"/>
      <c r="D303" s="76"/>
    </row>
    <row r="304" spans="1:4" ht="25.5">
      <c r="A304" s="76">
        <v>27</v>
      </c>
      <c r="B304" s="241" t="s">
        <v>329</v>
      </c>
      <c r="C304" s="147" t="s">
        <v>111</v>
      </c>
      <c r="D304" s="242">
        <v>2703.48</v>
      </c>
    </row>
    <row r="305" spans="1:4" ht="15.75">
      <c r="A305" s="76">
        <v>28</v>
      </c>
      <c r="B305" s="243" t="s">
        <v>330</v>
      </c>
      <c r="C305" s="239" t="s">
        <v>111</v>
      </c>
      <c r="D305" s="76">
        <v>265.66</v>
      </c>
    </row>
    <row r="306" spans="1:4" ht="25.5">
      <c r="A306" s="76">
        <v>29</v>
      </c>
      <c r="B306" s="238" t="s">
        <v>331</v>
      </c>
      <c r="C306" s="147" t="s">
        <v>111</v>
      </c>
      <c r="D306" s="244">
        <v>2703.48</v>
      </c>
    </row>
    <row r="307" spans="1:4" ht="38.25">
      <c r="A307" s="76">
        <v>30</v>
      </c>
      <c r="B307" s="238" t="s">
        <v>332</v>
      </c>
      <c r="C307" s="147" t="s">
        <v>111</v>
      </c>
      <c r="D307" s="76">
        <v>472.43000000000006</v>
      </c>
    </row>
    <row r="308" spans="1:4" ht="25.5">
      <c r="A308" s="76">
        <v>31</v>
      </c>
      <c r="B308" s="243" t="s">
        <v>333</v>
      </c>
      <c r="C308" s="239" t="s">
        <v>111</v>
      </c>
      <c r="D308" s="76">
        <v>175.92</v>
      </c>
    </row>
    <row r="309" spans="1:4" ht="25.5">
      <c r="A309" s="76">
        <v>32</v>
      </c>
      <c r="B309" s="243" t="s">
        <v>334</v>
      </c>
      <c r="C309" s="239" t="s">
        <v>111</v>
      </c>
      <c r="D309" s="76">
        <v>13.45</v>
      </c>
    </row>
    <row r="310" spans="1:4" ht="25.5">
      <c r="A310" s="76">
        <v>33</v>
      </c>
      <c r="B310" s="243" t="s">
        <v>335</v>
      </c>
      <c r="C310" s="239" t="s">
        <v>111</v>
      </c>
      <c r="D310" s="76">
        <v>17.92</v>
      </c>
    </row>
    <row r="311" spans="1:4" ht="25.5">
      <c r="A311" s="76">
        <v>34</v>
      </c>
      <c r="B311" s="243" t="s">
        <v>336</v>
      </c>
      <c r="C311" s="239" t="s">
        <v>111</v>
      </c>
      <c r="D311" s="79">
        <v>17.900000000000002</v>
      </c>
    </row>
    <row r="312" spans="1:4" ht="25.5">
      <c r="A312" s="76">
        <v>35</v>
      </c>
      <c r="B312" s="243" t="s">
        <v>337</v>
      </c>
      <c r="C312" s="239" t="s">
        <v>111</v>
      </c>
      <c r="D312" s="79">
        <v>5.4</v>
      </c>
    </row>
    <row r="313" spans="1:4" ht="25.5">
      <c r="A313" s="76">
        <v>36</v>
      </c>
      <c r="B313" s="243" t="s">
        <v>338</v>
      </c>
      <c r="C313" s="239" t="s">
        <v>111</v>
      </c>
      <c r="D313" s="79">
        <v>5.4</v>
      </c>
    </row>
    <row r="314" spans="1:4" ht="38.25">
      <c r="A314" s="76">
        <v>37</v>
      </c>
      <c r="B314" s="243" t="s">
        <v>339</v>
      </c>
      <c r="C314" s="239" t="s">
        <v>111</v>
      </c>
      <c r="D314" s="76">
        <v>41.06</v>
      </c>
    </row>
    <row r="315" spans="1:4" ht="15.75">
      <c r="A315" s="76">
        <v>38</v>
      </c>
      <c r="B315" s="243" t="s">
        <v>340</v>
      </c>
      <c r="C315" s="239" t="s">
        <v>111</v>
      </c>
      <c r="D315" s="76">
        <v>37.1</v>
      </c>
    </row>
    <row r="316" spans="1:4" ht="12.75">
      <c r="A316" s="175"/>
      <c r="B316" s="240" t="s">
        <v>341</v>
      </c>
      <c r="C316" s="107"/>
      <c r="D316" s="76"/>
    </row>
    <row r="317" spans="1:4" ht="76.5">
      <c r="A317" s="76">
        <v>39</v>
      </c>
      <c r="B317" s="243" t="s">
        <v>342</v>
      </c>
      <c r="C317" s="239" t="s">
        <v>111</v>
      </c>
      <c r="D317" s="76">
        <v>961.9999999999998</v>
      </c>
    </row>
    <row r="318" spans="1:4" ht="76.5">
      <c r="A318" s="76">
        <v>40</v>
      </c>
      <c r="B318" s="77" t="s">
        <v>343</v>
      </c>
      <c r="C318" s="239" t="s">
        <v>111</v>
      </c>
      <c r="D318" s="76">
        <v>12.8</v>
      </c>
    </row>
    <row r="319" spans="1:4" ht="76.5">
      <c r="A319" s="76">
        <v>41</v>
      </c>
      <c r="B319" s="77" t="s">
        <v>343</v>
      </c>
      <c r="C319" s="239" t="s">
        <v>111</v>
      </c>
      <c r="D319" s="76">
        <v>12.8</v>
      </c>
    </row>
    <row r="320" spans="1:4" ht="76.5">
      <c r="A320" s="76">
        <v>42</v>
      </c>
      <c r="B320" s="243" t="s">
        <v>344</v>
      </c>
      <c r="C320" s="239" t="s">
        <v>111</v>
      </c>
      <c r="D320" s="76">
        <v>292</v>
      </c>
    </row>
    <row r="321" spans="1:4" ht="76.5">
      <c r="A321" s="76">
        <v>43</v>
      </c>
      <c r="B321" s="243" t="s">
        <v>345</v>
      </c>
      <c r="C321" s="239" t="s">
        <v>111</v>
      </c>
      <c r="D321" s="76">
        <v>713.4000000000001</v>
      </c>
    </row>
    <row r="322" spans="1:4" ht="76.5">
      <c r="A322" s="76">
        <v>44</v>
      </c>
      <c r="B322" s="243" t="s">
        <v>346</v>
      </c>
      <c r="C322" s="239" t="s">
        <v>111</v>
      </c>
      <c r="D322" s="76">
        <v>62.3</v>
      </c>
    </row>
    <row r="323" spans="1:4" ht="89.25">
      <c r="A323" s="76">
        <v>45</v>
      </c>
      <c r="B323" s="243" t="s">
        <v>347</v>
      </c>
      <c r="C323" s="239" t="s">
        <v>111</v>
      </c>
      <c r="D323" s="76">
        <v>80.7</v>
      </c>
    </row>
    <row r="324" spans="1:4" ht="38.25">
      <c r="A324" s="76">
        <v>46</v>
      </c>
      <c r="B324" s="77" t="s">
        <v>348</v>
      </c>
      <c r="C324" s="239" t="s">
        <v>111</v>
      </c>
      <c r="D324" s="76">
        <v>40</v>
      </c>
    </row>
    <row r="325" spans="1:4" ht="38.25">
      <c r="A325" s="76">
        <v>47</v>
      </c>
      <c r="B325" s="77" t="s">
        <v>349</v>
      </c>
      <c r="C325" s="239" t="s">
        <v>111</v>
      </c>
      <c r="D325" s="76">
        <v>46.2</v>
      </c>
    </row>
    <row r="326" spans="1:4" ht="38.25">
      <c r="A326" s="76">
        <v>48</v>
      </c>
      <c r="B326" s="77" t="s">
        <v>350</v>
      </c>
      <c r="C326" s="239" t="s">
        <v>111</v>
      </c>
      <c r="D326" s="76">
        <v>16.2</v>
      </c>
    </row>
    <row r="327" spans="1:4" ht="38.25">
      <c r="A327" s="76">
        <v>49</v>
      </c>
      <c r="B327" s="77" t="s">
        <v>351</v>
      </c>
      <c r="C327" s="239" t="s">
        <v>111</v>
      </c>
      <c r="D327" s="76">
        <v>15.3</v>
      </c>
    </row>
    <row r="328" spans="1:4" ht="25.5">
      <c r="A328" s="76">
        <v>50</v>
      </c>
      <c r="B328" s="243" t="s">
        <v>352</v>
      </c>
      <c r="C328" s="239" t="s">
        <v>111</v>
      </c>
      <c r="D328" s="76">
        <v>63.099999999999994</v>
      </c>
    </row>
    <row r="329" spans="1:4" ht="76.5">
      <c r="A329" s="76">
        <v>51</v>
      </c>
      <c r="B329" s="243" t="s">
        <v>353</v>
      </c>
      <c r="C329" s="239" t="s">
        <v>111</v>
      </c>
      <c r="D329" s="76">
        <v>9.8</v>
      </c>
    </row>
    <row r="330" spans="1:4" ht="12.75">
      <c r="A330" s="507">
        <v>52</v>
      </c>
      <c r="B330" s="508" t="s">
        <v>354</v>
      </c>
      <c r="C330" s="507" t="s">
        <v>50</v>
      </c>
      <c r="D330" s="507">
        <v>1062.5900000000001</v>
      </c>
    </row>
    <row r="331" spans="1:4" ht="15.75">
      <c r="A331" s="245">
        <v>10</v>
      </c>
      <c r="B331" s="246" t="s">
        <v>356</v>
      </c>
      <c r="C331" s="247"/>
      <c r="D331" s="248"/>
    </row>
    <row r="332" spans="1:4" ht="51">
      <c r="A332" s="249">
        <v>1</v>
      </c>
      <c r="B332" s="250" t="s">
        <v>357</v>
      </c>
      <c r="C332" s="251" t="s">
        <v>60</v>
      </c>
      <c r="D332" s="252">
        <v>1</v>
      </c>
    </row>
    <row r="334" ht="12.75">
      <c r="B334" s="42" t="s">
        <v>81</v>
      </c>
    </row>
    <row r="336" spans="2:4" ht="12.75">
      <c r="B336" s="43" t="s">
        <v>82</v>
      </c>
      <c r="C336" s="44"/>
      <c r="D336" s="45"/>
    </row>
    <row r="337" spans="2:4" ht="12.75">
      <c r="B337" s="46" t="s">
        <v>83</v>
      </c>
      <c r="C337" s="44"/>
      <c r="D337" s="45"/>
    </row>
    <row r="338" spans="3:4" ht="12.75">
      <c r="C338" s="45"/>
      <c r="D338" s="45"/>
    </row>
    <row r="339" spans="2:4" ht="12.75">
      <c r="B339" s="47" t="s">
        <v>84</v>
      </c>
      <c r="C339" s="45"/>
      <c r="D339" s="48"/>
    </row>
    <row r="340" spans="3:4" ht="12.75">
      <c r="C340" s="49"/>
      <c r="D340" s="20"/>
    </row>
    <row r="341" spans="2:4" ht="12.75">
      <c r="B341" s="50" t="s">
        <v>85</v>
      </c>
      <c r="C341" s="51"/>
      <c r="D341" s="51"/>
    </row>
    <row r="342" spans="2:4" ht="12.75">
      <c r="B342" s="53" t="s">
        <v>86</v>
      </c>
      <c r="C342" s="51"/>
      <c r="D342" s="51"/>
    </row>
    <row r="343" spans="2:4" ht="12.75">
      <c r="B343" s="54"/>
      <c r="C343" s="54"/>
      <c r="D343" s="54"/>
    </row>
    <row r="344" spans="2:4" ht="12.75">
      <c r="B344" s="54" t="s">
        <v>87</v>
      </c>
      <c r="C344" s="55"/>
      <c r="D344" s="55"/>
    </row>
  </sheetData>
  <sheetProtection selectLockedCells="1" selectUnlockedCells="1"/>
  <mergeCells count="11">
    <mergeCell ref="A9:D9"/>
    <mergeCell ref="A12:A14"/>
    <mergeCell ref="B12:B14"/>
    <mergeCell ref="C12:C14"/>
    <mergeCell ref="D12:D14"/>
    <mergeCell ref="A2:D2"/>
    <mergeCell ref="A3:D3"/>
    <mergeCell ref="A4:D4"/>
    <mergeCell ref="A6:D6"/>
    <mergeCell ref="A7:D7"/>
    <mergeCell ref="A8:D8"/>
  </mergeCells>
  <printOptions/>
  <pageMargins left="1.2993055555555555" right="0.19652777777777777" top="0.15763888888888888" bottom="0.15763888888888888" header="0.5118055555555555" footer="0.511805555555555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D154"/>
  <sheetViews>
    <sheetView zoomScale="84" zoomScaleNormal="84" zoomScalePageLayoutView="0" workbookViewId="0" topLeftCell="A118">
      <selection activeCell="B144" sqref="B144"/>
    </sheetView>
  </sheetViews>
  <sheetFormatPr defaultColWidth="9.140625" defaultRowHeight="12.75"/>
  <cols>
    <col min="1" max="1" width="7.140625" style="253" customWidth="1"/>
    <col min="2" max="2" width="44.140625" style="20" customWidth="1"/>
    <col min="3" max="4" width="14.28125" style="253" customWidth="1"/>
    <col min="5" max="16384" width="9.140625" style="20" customWidth="1"/>
  </cols>
  <sheetData>
    <row r="1" spans="1:4" ht="12.75">
      <c r="A1" s="57"/>
      <c r="C1" s="57"/>
      <c r="D1" s="57"/>
    </row>
    <row r="2" spans="1:4" ht="14.25">
      <c r="A2" s="529" t="s">
        <v>358</v>
      </c>
      <c r="B2" s="529"/>
      <c r="C2" s="529"/>
      <c r="D2" s="57"/>
    </row>
    <row r="3" spans="1:4" ht="14.25">
      <c r="A3" s="530" t="str">
        <f>Saturs!C8</f>
        <v>EL</v>
      </c>
      <c r="B3" s="530"/>
      <c r="C3" s="530"/>
      <c r="D3" s="57"/>
    </row>
    <row r="4" spans="1:4" ht="12.75" customHeight="1">
      <c r="A4" s="519" t="s">
        <v>40</v>
      </c>
      <c r="B4" s="519"/>
      <c r="C4" s="519"/>
      <c r="D4" s="57"/>
    </row>
    <row r="5" spans="1:4" ht="12.75">
      <c r="A5" s="57"/>
      <c r="C5" s="57"/>
      <c r="D5" s="57"/>
    </row>
    <row r="6" spans="1:4" ht="12.75" customHeight="1">
      <c r="A6" s="520" t="s">
        <v>41</v>
      </c>
      <c r="B6" s="520"/>
      <c r="C6" s="520"/>
      <c r="D6" s="520"/>
    </row>
    <row r="7" spans="1:4" ht="12.75" customHeight="1">
      <c r="A7" s="521" t="s">
        <v>42</v>
      </c>
      <c r="B7" s="521"/>
      <c r="C7" s="521"/>
      <c r="D7" s="521"/>
    </row>
    <row r="8" spans="1:4" ht="12.75" customHeight="1">
      <c r="A8" s="520" t="s">
        <v>43</v>
      </c>
      <c r="B8" s="520"/>
      <c r="C8" s="520"/>
      <c r="D8" s="520"/>
    </row>
    <row r="9" spans="1:4" ht="14.25" customHeight="1">
      <c r="A9" s="520" t="s">
        <v>44</v>
      </c>
      <c r="B9" s="520"/>
      <c r="C9" s="520"/>
      <c r="D9" s="520"/>
    </row>
    <row r="10" spans="1:4" ht="12.75">
      <c r="A10" s="254"/>
      <c r="B10" s="255"/>
      <c r="C10" s="256"/>
      <c r="D10" s="256"/>
    </row>
    <row r="11" spans="1:4" ht="12.75" customHeight="1">
      <c r="A11" s="531" t="s">
        <v>1</v>
      </c>
      <c r="B11" s="532" t="s">
        <v>45</v>
      </c>
      <c r="C11" s="532" t="s">
        <v>46</v>
      </c>
      <c r="D11" s="533" t="s">
        <v>359</v>
      </c>
    </row>
    <row r="12" spans="1:4" ht="12.75">
      <c r="A12" s="531"/>
      <c r="B12" s="532"/>
      <c r="C12" s="532"/>
      <c r="D12" s="533"/>
    </row>
    <row r="13" spans="1:4" ht="12.75">
      <c r="A13" s="531"/>
      <c r="B13" s="532"/>
      <c r="C13" s="532"/>
      <c r="D13" s="533"/>
    </row>
    <row r="14" spans="1:4" ht="12.75">
      <c r="A14" s="257"/>
      <c r="B14" s="257"/>
      <c r="C14" s="258"/>
      <c r="D14" s="258"/>
    </row>
    <row r="15" spans="1:4" ht="12.75" customHeight="1">
      <c r="A15" s="259"/>
      <c r="B15" s="260" t="s">
        <v>360</v>
      </c>
      <c r="C15" s="261"/>
      <c r="D15" s="261"/>
    </row>
    <row r="16" spans="1:4" ht="21" customHeight="1">
      <c r="A16" s="259"/>
      <c r="B16" s="262" t="s">
        <v>361</v>
      </c>
      <c r="C16" s="261"/>
      <c r="D16" s="261"/>
    </row>
    <row r="17" spans="1:4" ht="13.5" customHeight="1">
      <c r="A17" s="263">
        <v>1</v>
      </c>
      <c r="B17" s="264" t="s">
        <v>362</v>
      </c>
      <c r="C17" s="265" t="s">
        <v>60</v>
      </c>
      <c r="D17" s="266">
        <v>1</v>
      </c>
    </row>
    <row r="18" spans="1:4" ht="13.5" customHeight="1">
      <c r="A18" s="263">
        <v>2</v>
      </c>
      <c r="B18" s="264" t="s">
        <v>363</v>
      </c>
      <c r="C18" s="265" t="s">
        <v>60</v>
      </c>
      <c r="D18" s="266">
        <v>1</v>
      </c>
    </row>
    <row r="19" spans="1:4" ht="13.5" customHeight="1">
      <c r="A19" s="263">
        <v>3</v>
      </c>
      <c r="B19" s="264" t="s">
        <v>364</v>
      </c>
      <c r="C19" s="265" t="s">
        <v>60</v>
      </c>
      <c r="D19" s="266">
        <v>1</v>
      </c>
    </row>
    <row r="20" spans="1:4" ht="22.5" customHeight="1">
      <c r="A20" s="263">
        <v>4</v>
      </c>
      <c r="B20" s="264" t="s">
        <v>365</v>
      </c>
      <c r="C20" s="265" t="s">
        <v>60</v>
      </c>
      <c r="D20" s="266">
        <v>1</v>
      </c>
    </row>
    <row r="21" spans="1:4" ht="13.5" customHeight="1">
      <c r="A21" s="263">
        <v>5</v>
      </c>
      <c r="B21" s="264" t="s">
        <v>366</v>
      </c>
      <c r="C21" s="265" t="s">
        <v>60</v>
      </c>
      <c r="D21" s="266">
        <v>1</v>
      </c>
    </row>
    <row r="22" spans="1:4" ht="13.5" customHeight="1">
      <c r="A22" s="263">
        <v>6</v>
      </c>
      <c r="B22" s="264" t="s">
        <v>367</v>
      </c>
      <c r="C22" s="265" t="s">
        <v>60</v>
      </c>
      <c r="D22" s="266">
        <v>1</v>
      </c>
    </row>
    <row r="23" spans="1:4" ht="13.5" customHeight="1">
      <c r="A23" s="263">
        <v>7</v>
      </c>
      <c r="B23" s="264" t="s">
        <v>368</v>
      </c>
      <c r="C23" s="265" t="s">
        <v>60</v>
      </c>
      <c r="D23" s="266">
        <v>1</v>
      </c>
    </row>
    <row r="24" spans="1:4" ht="13.5" customHeight="1">
      <c r="A24" s="263">
        <v>8</v>
      </c>
      <c r="B24" s="264" t="s">
        <v>369</v>
      </c>
      <c r="C24" s="265" t="s">
        <v>60</v>
      </c>
      <c r="D24" s="266">
        <v>1</v>
      </c>
    </row>
    <row r="25" spans="1:4" ht="13.5" customHeight="1">
      <c r="A25" s="263">
        <v>9</v>
      </c>
      <c r="B25" s="264" t="s">
        <v>370</v>
      </c>
      <c r="C25" s="265" t="s">
        <v>60</v>
      </c>
      <c r="D25" s="266">
        <v>1</v>
      </c>
    </row>
    <row r="26" spans="1:4" ht="13.5" customHeight="1">
      <c r="A26" s="263">
        <v>10</v>
      </c>
      <c r="B26" s="264" t="s">
        <v>371</v>
      </c>
      <c r="C26" s="265" t="s">
        <v>60</v>
      </c>
      <c r="D26" s="266">
        <v>1</v>
      </c>
    </row>
    <row r="27" spans="1:4" ht="13.5" customHeight="1">
      <c r="A27" s="263">
        <v>11</v>
      </c>
      <c r="B27" s="264" t="s">
        <v>372</v>
      </c>
      <c r="C27" s="265" t="s">
        <v>60</v>
      </c>
      <c r="D27" s="266">
        <v>1</v>
      </c>
    </row>
    <row r="28" spans="1:4" ht="13.5" customHeight="1">
      <c r="A28" s="263">
        <v>12</v>
      </c>
      <c r="B28" s="264" t="s">
        <v>373</v>
      </c>
      <c r="C28" s="265" t="s">
        <v>60</v>
      </c>
      <c r="D28" s="266">
        <v>1</v>
      </c>
    </row>
    <row r="29" spans="1:4" ht="13.5" customHeight="1">
      <c r="A29" s="263">
        <v>13</v>
      </c>
      <c r="B29" s="264" t="s">
        <v>374</v>
      </c>
      <c r="C29" s="265" t="s">
        <v>60</v>
      </c>
      <c r="D29" s="266">
        <v>1</v>
      </c>
    </row>
    <row r="30" spans="1:4" ht="12.75" customHeight="1">
      <c r="A30" s="263">
        <v>14</v>
      </c>
      <c r="B30" s="264" t="s">
        <v>375</v>
      </c>
      <c r="C30" s="265" t="s">
        <v>60</v>
      </c>
      <c r="D30" s="266">
        <v>1</v>
      </c>
    </row>
    <row r="31" spans="1:4" ht="12.75" customHeight="1">
      <c r="A31" s="263">
        <v>15</v>
      </c>
      <c r="B31" s="267" t="s">
        <v>376</v>
      </c>
      <c r="C31" s="265" t="s">
        <v>60</v>
      </c>
      <c r="D31" s="266">
        <v>1</v>
      </c>
    </row>
    <row r="32" spans="1:4" ht="12.75" customHeight="1">
      <c r="A32" s="268"/>
      <c r="B32" s="264" t="s">
        <v>377</v>
      </c>
      <c r="C32" s="265" t="s">
        <v>60</v>
      </c>
      <c r="D32" s="266">
        <v>1</v>
      </c>
    </row>
    <row r="33" spans="1:4" ht="12.75" customHeight="1">
      <c r="A33" s="268"/>
      <c r="B33" s="264"/>
      <c r="C33" s="265"/>
      <c r="D33" s="266"/>
    </row>
    <row r="34" spans="1:4" ht="12.75" customHeight="1">
      <c r="A34" s="268"/>
      <c r="B34" s="262" t="s">
        <v>378</v>
      </c>
      <c r="C34" s="265"/>
      <c r="D34" s="269"/>
    </row>
    <row r="35" spans="1:4" ht="12.75" customHeight="1">
      <c r="A35" s="268">
        <v>1</v>
      </c>
      <c r="B35" s="270" t="s">
        <v>379</v>
      </c>
      <c r="C35" s="265" t="s">
        <v>50</v>
      </c>
      <c r="D35" s="265">
        <v>43</v>
      </c>
    </row>
    <row r="36" spans="1:4" ht="12.75" customHeight="1">
      <c r="A36" s="268">
        <v>2</v>
      </c>
      <c r="B36" s="270" t="s">
        <v>380</v>
      </c>
      <c r="C36" s="265" t="s">
        <v>50</v>
      </c>
      <c r="D36" s="265">
        <v>10</v>
      </c>
    </row>
    <row r="37" spans="1:4" ht="12.75" customHeight="1">
      <c r="A37" s="268">
        <v>3</v>
      </c>
      <c r="B37" s="270" t="s">
        <v>381</v>
      </c>
      <c r="C37" s="265" t="s">
        <v>50</v>
      </c>
      <c r="D37" s="265">
        <v>260</v>
      </c>
    </row>
    <row r="38" spans="1:4" ht="12.75" customHeight="1">
      <c r="A38" s="268">
        <v>4</v>
      </c>
      <c r="B38" s="270" t="s">
        <v>382</v>
      </c>
      <c r="C38" s="265" t="s">
        <v>50</v>
      </c>
      <c r="D38" s="265">
        <v>140</v>
      </c>
    </row>
    <row r="39" spans="1:4" ht="12.75" customHeight="1">
      <c r="A39" s="268">
        <v>5</v>
      </c>
      <c r="B39" s="270" t="s">
        <v>383</v>
      </c>
      <c r="C39" s="265" t="s">
        <v>50</v>
      </c>
      <c r="D39" s="265">
        <v>200</v>
      </c>
    </row>
    <row r="40" spans="1:4" ht="12.75" customHeight="1">
      <c r="A40" s="268">
        <v>6</v>
      </c>
      <c r="B40" s="270" t="s">
        <v>384</v>
      </c>
      <c r="C40" s="265" t="s">
        <v>50</v>
      </c>
      <c r="D40" s="265">
        <v>360</v>
      </c>
    </row>
    <row r="41" spans="1:4" ht="12.75" customHeight="1">
      <c r="A41" s="268">
        <v>7</v>
      </c>
      <c r="B41" s="270" t="s">
        <v>385</v>
      </c>
      <c r="C41" s="265" t="s">
        <v>50</v>
      </c>
      <c r="D41" s="265">
        <v>100</v>
      </c>
    </row>
    <row r="42" spans="1:4" ht="12.75" customHeight="1">
      <c r="A42" s="268">
        <v>8</v>
      </c>
      <c r="B42" s="271" t="s">
        <v>386</v>
      </c>
      <c r="C42" s="265" t="s">
        <v>50</v>
      </c>
      <c r="D42" s="265">
        <v>220</v>
      </c>
    </row>
    <row r="43" spans="1:4" ht="12.75" customHeight="1">
      <c r="A43" s="268">
        <v>9</v>
      </c>
      <c r="B43" s="271" t="s">
        <v>387</v>
      </c>
      <c r="C43" s="265" t="s">
        <v>50</v>
      </c>
      <c r="D43" s="265">
        <v>5200</v>
      </c>
    </row>
    <row r="44" spans="1:4" ht="12.75" customHeight="1">
      <c r="A44" s="268">
        <v>10</v>
      </c>
      <c r="B44" s="271" t="s">
        <v>388</v>
      </c>
      <c r="C44" s="265" t="s">
        <v>50</v>
      </c>
      <c r="D44" s="265">
        <v>2700</v>
      </c>
    </row>
    <row r="45" spans="1:4" ht="12.75" customHeight="1">
      <c r="A45" s="268">
        <v>11</v>
      </c>
      <c r="B45" s="271" t="s">
        <v>389</v>
      </c>
      <c r="C45" s="265" t="s">
        <v>50</v>
      </c>
      <c r="D45" s="265">
        <v>30</v>
      </c>
    </row>
    <row r="46" spans="1:4" ht="12.75" customHeight="1">
      <c r="A46" s="268">
        <v>12</v>
      </c>
      <c r="B46" s="271" t="s">
        <v>390</v>
      </c>
      <c r="C46" s="265" t="s">
        <v>50</v>
      </c>
      <c r="D46" s="265">
        <v>900</v>
      </c>
    </row>
    <row r="47" spans="1:4" ht="12.75" customHeight="1">
      <c r="A47" s="268">
        <v>13</v>
      </c>
      <c r="B47" s="271" t="s">
        <v>391</v>
      </c>
      <c r="C47" s="265" t="s">
        <v>50</v>
      </c>
      <c r="D47" s="265">
        <v>60</v>
      </c>
    </row>
    <row r="48" spans="1:4" ht="28.5" customHeight="1">
      <c r="A48" s="268">
        <v>14</v>
      </c>
      <c r="B48" s="270" t="s">
        <v>392</v>
      </c>
      <c r="C48" s="265" t="s">
        <v>50</v>
      </c>
      <c r="D48" s="265">
        <v>40</v>
      </c>
    </row>
    <row r="49" spans="1:4" ht="12.75" customHeight="1">
      <c r="A49" s="268">
        <v>15</v>
      </c>
      <c r="B49" s="270" t="s">
        <v>393</v>
      </c>
      <c r="C49" s="272" t="s">
        <v>50</v>
      </c>
      <c r="D49" s="273">
        <v>10</v>
      </c>
    </row>
    <row r="50" spans="1:4" ht="12.75" customHeight="1">
      <c r="A50" s="268">
        <v>16</v>
      </c>
      <c r="B50" s="270" t="s">
        <v>394</v>
      </c>
      <c r="C50" s="272" t="s">
        <v>50</v>
      </c>
      <c r="D50" s="273">
        <v>120</v>
      </c>
    </row>
    <row r="51" spans="1:4" ht="12.75" customHeight="1">
      <c r="A51" s="268">
        <v>17</v>
      </c>
      <c r="B51" s="270" t="s">
        <v>395</v>
      </c>
      <c r="C51" s="272" t="s">
        <v>50</v>
      </c>
      <c r="D51" s="273">
        <v>80</v>
      </c>
    </row>
    <row r="52" spans="1:4" ht="16.5" customHeight="1">
      <c r="A52" s="268">
        <v>18</v>
      </c>
      <c r="B52" s="270" t="s">
        <v>396</v>
      </c>
      <c r="C52" s="265" t="s">
        <v>50</v>
      </c>
      <c r="D52" s="265">
        <v>1200</v>
      </c>
    </row>
    <row r="53" spans="1:4" ht="16.5" customHeight="1">
      <c r="A53" s="268">
        <v>19</v>
      </c>
      <c r="B53" s="270" t="s">
        <v>397</v>
      </c>
      <c r="C53" s="265" t="s">
        <v>50</v>
      </c>
      <c r="D53" s="266">
        <v>180</v>
      </c>
    </row>
    <row r="54" spans="1:4" ht="12.75" customHeight="1">
      <c r="A54" s="268">
        <v>20</v>
      </c>
      <c r="B54" s="270" t="s">
        <v>398</v>
      </c>
      <c r="C54" s="265" t="s">
        <v>50</v>
      </c>
      <c r="D54" s="266">
        <v>130</v>
      </c>
    </row>
    <row r="55" spans="1:4" ht="23.25" customHeight="1">
      <c r="A55" s="268">
        <v>21</v>
      </c>
      <c r="B55" s="270" t="s">
        <v>399</v>
      </c>
      <c r="C55" s="265" t="s">
        <v>50</v>
      </c>
      <c r="D55" s="266">
        <v>30</v>
      </c>
    </row>
    <row r="56" spans="1:4" ht="12.75" customHeight="1">
      <c r="A56" s="268">
        <v>22</v>
      </c>
      <c r="B56" s="270" t="s">
        <v>400</v>
      </c>
      <c r="C56" s="265" t="s">
        <v>50</v>
      </c>
      <c r="D56" s="266">
        <v>160</v>
      </c>
    </row>
    <row r="57" spans="1:4" ht="12.75" customHeight="1">
      <c r="A57" s="268">
        <v>23</v>
      </c>
      <c r="B57" s="270" t="s">
        <v>401</v>
      </c>
      <c r="C57" s="265" t="s">
        <v>50</v>
      </c>
      <c r="D57" s="266">
        <v>200</v>
      </c>
    </row>
    <row r="58" spans="1:4" ht="12.75" customHeight="1">
      <c r="A58" s="268">
        <v>24</v>
      </c>
      <c r="B58" s="274" t="s">
        <v>402</v>
      </c>
      <c r="C58" s="265" t="s">
        <v>50</v>
      </c>
      <c r="D58" s="266">
        <v>600</v>
      </c>
    </row>
    <row r="59" spans="1:4" ht="12.75" customHeight="1">
      <c r="A59" s="268">
        <v>25</v>
      </c>
      <c r="B59" s="274" t="s">
        <v>403</v>
      </c>
      <c r="C59" s="265" t="s">
        <v>404</v>
      </c>
      <c r="D59" s="266">
        <v>1</v>
      </c>
    </row>
    <row r="60" spans="1:4" ht="12.75" customHeight="1">
      <c r="A60" s="268">
        <v>26</v>
      </c>
      <c r="B60" s="274" t="s">
        <v>405</v>
      </c>
      <c r="C60" s="265" t="s">
        <v>404</v>
      </c>
      <c r="D60" s="266">
        <v>1</v>
      </c>
    </row>
    <row r="61" spans="1:4" ht="12.75" customHeight="1">
      <c r="A61" s="268">
        <v>27</v>
      </c>
      <c r="B61" s="275" t="s">
        <v>406</v>
      </c>
      <c r="C61" s="265" t="s">
        <v>50</v>
      </c>
      <c r="D61" s="266">
        <v>470</v>
      </c>
    </row>
    <row r="62" spans="1:4" ht="15" customHeight="1">
      <c r="A62" s="268">
        <v>28</v>
      </c>
      <c r="B62" s="275" t="s">
        <v>407</v>
      </c>
      <c r="C62" s="265" t="s">
        <v>50</v>
      </c>
      <c r="D62" s="266">
        <v>250</v>
      </c>
    </row>
    <row r="63" spans="1:4" ht="12.75" customHeight="1">
      <c r="A63" s="268">
        <v>29</v>
      </c>
      <c r="B63" s="275" t="s">
        <v>408</v>
      </c>
      <c r="C63" s="265" t="s">
        <v>50</v>
      </c>
      <c r="D63" s="266">
        <v>150</v>
      </c>
    </row>
    <row r="64" spans="1:4" ht="12.75" customHeight="1">
      <c r="A64" s="268">
        <v>30</v>
      </c>
      <c r="B64" s="275" t="s">
        <v>409</v>
      </c>
      <c r="C64" s="265" t="s">
        <v>60</v>
      </c>
      <c r="D64" s="266">
        <v>1</v>
      </c>
    </row>
    <row r="65" spans="1:4" ht="12.75" customHeight="1">
      <c r="A65" s="268">
        <v>31</v>
      </c>
      <c r="B65" s="275" t="s">
        <v>410</v>
      </c>
      <c r="C65" s="265" t="s">
        <v>50</v>
      </c>
      <c r="D65" s="266">
        <v>95</v>
      </c>
    </row>
    <row r="66" spans="1:4" ht="12.75" customHeight="1">
      <c r="A66" s="268">
        <v>32</v>
      </c>
      <c r="B66" s="275" t="s">
        <v>411</v>
      </c>
      <c r="C66" s="265" t="s">
        <v>50</v>
      </c>
      <c r="D66" s="266">
        <v>140</v>
      </c>
    </row>
    <row r="67" spans="1:4" ht="12.75" customHeight="1">
      <c r="A67" s="268">
        <v>33</v>
      </c>
      <c r="B67" s="275" t="s">
        <v>412</v>
      </c>
      <c r="C67" s="265" t="s">
        <v>50</v>
      </c>
      <c r="D67" s="266">
        <v>150</v>
      </c>
    </row>
    <row r="68" spans="1:4" ht="12.75" customHeight="1">
      <c r="A68" s="268">
        <v>34</v>
      </c>
      <c r="B68" s="275" t="s">
        <v>413</v>
      </c>
      <c r="C68" s="265" t="s">
        <v>60</v>
      </c>
      <c r="D68" s="266">
        <v>1</v>
      </c>
    </row>
    <row r="69" spans="1:4" ht="12" customHeight="1">
      <c r="A69" s="268">
        <v>35</v>
      </c>
      <c r="B69" s="270" t="s">
        <v>414</v>
      </c>
      <c r="C69" s="265" t="s">
        <v>60</v>
      </c>
      <c r="D69" s="265">
        <v>1</v>
      </c>
    </row>
    <row r="70" spans="1:4" ht="24" customHeight="1">
      <c r="A70" s="268"/>
      <c r="B70" s="270" t="s">
        <v>415</v>
      </c>
      <c r="C70" s="265" t="s">
        <v>60</v>
      </c>
      <c r="D70" s="265">
        <v>1</v>
      </c>
    </row>
    <row r="71" spans="1:4" ht="12.75" customHeight="1">
      <c r="A71" s="268">
        <v>1</v>
      </c>
      <c r="B71" s="262" t="s">
        <v>416</v>
      </c>
      <c r="C71" s="265"/>
      <c r="D71" s="265"/>
    </row>
    <row r="72" spans="1:4" ht="25.5" customHeight="1">
      <c r="A72" s="268">
        <v>2</v>
      </c>
      <c r="B72" s="274" t="s">
        <v>417</v>
      </c>
      <c r="C72" s="265" t="s">
        <v>418</v>
      </c>
      <c r="D72" s="265">
        <v>65</v>
      </c>
    </row>
    <row r="73" spans="1:4" ht="12.75" customHeight="1">
      <c r="A73" s="268">
        <v>3</v>
      </c>
      <c r="B73" s="274" t="s">
        <v>419</v>
      </c>
      <c r="C73" s="265" t="s">
        <v>60</v>
      </c>
      <c r="D73" s="265">
        <v>62</v>
      </c>
    </row>
    <row r="74" spans="1:4" ht="12.75" customHeight="1">
      <c r="A74" s="268">
        <v>4</v>
      </c>
      <c r="B74" s="274" t="s">
        <v>420</v>
      </c>
      <c r="C74" s="265" t="s">
        <v>60</v>
      </c>
      <c r="D74" s="265">
        <v>8</v>
      </c>
    </row>
    <row r="75" spans="1:4" ht="12.75" customHeight="1">
      <c r="A75" s="268">
        <v>5</v>
      </c>
      <c r="B75" s="274" t="s">
        <v>421</v>
      </c>
      <c r="C75" s="265" t="s">
        <v>60</v>
      </c>
      <c r="D75" s="265">
        <v>3</v>
      </c>
    </row>
    <row r="76" spans="1:4" ht="12" customHeight="1">
      <c r="A76" s="268">
        <v>6</v>
      </c>
      <c r="B76" s="274" t="s">
        <v>422</v>
      </c>
      <c r="C76" s="265" t="s">
        <v>60</v>
      </c>
      <c r="D76" s="265">
        <v>2</v>
      </c>
    </row>
    <row r="77" spans="1:4" ht="12" customHeight="1">
      <c r="A77" s="268">
        <v>7</v>
      </c>
      <c r="B77" s="274" t="s">
        <v>423</v>
      </c>
      <c r="C77" s="265" t="s">
        <v>60</v>
      </c>
      <c r="D77" s="265">
        <v>2</v>
      </c>
    </row>
    <row r="78" spans="1:4" ht="12.75" customHeight="1">
      <c r="A78" s="268">
        <v>8</v>
      </c>
      <c r="B78" s="274" t="s">
        <v>424</v>
      </c>
      <c r="C78" s="265" t="s">
        <v>60</v>
      </c>
      <c r="D78" s="265">
        <v>26</v>
      </c>
    </row>
    <row r="79" spans="1:4" ht="12.75" customHeight="1">
      <c r="A79" s="268">
        <v>9</v>
      </c>
      <c r="B79" s="274" t="s">
        <v>425</v>
      </c>
      <c r="C79" s="265" t="s">
        <v>60</v>
      </c>
      <c r="D79" s="265">
        <v>62</v>
      </c>
    </row>
    <row r="80" spans="1:4" ht="12.75" customHeight="1">
      <c r="A80" s="268">
        <v>10</v>
      </c>
      <c r="B80" s="274" t="s">
        <v>426</v>
      </c>
      <c r="C80" s="265" t="s">
        <v>60</v>
      </c>
      <c r="D80" s="265">
        <v>16</v>
      </c>
    </row>
    <row r="81" spans="1:4" ht="12.75" customHeight="1">
      <c r="A81" s="268">
        <v>11</v>
      </c>
      <c r="B81" s="274" t="s">
        <v>427</v>
      </c>
      <c r="C81" s="265" t="s">
        <v>60</v>
      </c>
      <c r="D81" s="265">
        <v>46</v>
      </c>
    </row>
    <row r="82" spans="1:4" ht="12.75" customHeight="1">
      <c r="A82" s="268">
        <v>12</v>
      </c>
      <c r="B82" s="274" t="s">
        <v>428</v>
      </c>
      <c r="C82" s="265" t="s">
        <v>60</v>
      </c>
      <c r="D82" s="265">
        <v>9</v>
      </c>
    </row>
    <row r="83" spans="1:4" ht="12.75" customHeight="1">
      <c r="A83" s="268">
        <v>13</v>
      </c>
      <c r="B83" s="274" t="s">
        <v>429</v>
      </c>
      <c r="C83" s="265" t="s">
        <v>60</v>
      </c>
      <c r="D83" s="265">
        <v>18</v>
      </c>
    </row>
    <row r="84" spans="1:4" ht="12.75" customHeight="1">
      <c r="A84" s="268">
        <v>14</v>
      </c>
      <c r="B84" s="274" t="s">
        <v>430</v>
      </c>
      <c r="C84" s="265" t="s">
        <v>60</v>
      </c>
      <c r="D84" s="265">
        <v>11</v>
      </c>
    </row>
    <row r="85" spans="1:4" ht="12.75" customHeight="1">
      <c r="A85" s="268">
        <v>15</v>
      </c>
      <c r="B85" s="274" t="s">
        <v>431</v>
      </c>
      <c r="C85" s="265" t="s">
        <v>60</v>
      </c>
      <c r="D85" s="265">
        <v>3</v>
      </c>
    </row>
    <row r="86" spans="1:4" ht="12.75" customHeight="1">
      <c r="A86" s="268">
        <v>16</v>
      </c>
      <c r="B86" s="274" t="s">
        <v>432</v>
      </c>
      <c r="C86" s="265" t="s">
        <v>60</v>
      </c>
      <c r="D86" s="265">
        <v>6</v>
      </c>
    </row>
    <row r="87" spans="1:4" ht="12.75" customHeight="1">
      <c r="A87" s="268">
        <v>17</v>
      </c>
      <c r="B87" s="274" t="s">
        <v>433</v>
      </c>
      <c r="C87" s="265" t="s">
        <v>60</v>
      </c>
      <c r="D87" s="265">
        <v>2</v>
      </c>
    </row>
    <row r="88" spans="1:4" ht="12.75" customHeight="1">
      <c r="A88" s="268">
        <v>18</v>
      </c>
      <c r="B88" s="274" t="s">
        <v>434</v>
      </c>
      <c r="C88" s="265" t="s">
        <v>60</v>
      </c>
      <c r="D88" s="265">
        <v>3</v>
      </c>
    </row>
    <row r="89" spans="1:4" ht="12.75" customHeight="1">
      <c r="A89" s="268">
        <v>19</v>
      </c>
      <c r="B89" s="274" t="s">
        <v>435</v>
      </c>
      <c r="C89" s="265" t="s">
        <v>60</v>
      </c>
      <c r="D89" s="265">
        <v>3</v>
      </c>
    </row>
    <row r="90" spans="1:4" ht="12.75" customHeight="1">
      <c r="A90" s="268">
        <v>20</v>
      </c>
      <c r="B90" s="274" t="s">
        <v>436</v>
      </c>
      <c r="C90" s="265" t="s">
        <v>60</v>
      </c>
      <c r="D90" s="265">
        <v>25</v>
      </c>
    </row>
    <row r="91" spans="1:4" ht="12.75" customHeight="1">
      <c r="A91" s="268">
        <v>21</v>
      </c>
      <c r="B91" s="274" t="s">
        <v>437</v>
      </c>
      <c r="C91" s="265" t="s">
        <v>60</v>
      </c>
      <c r="D91" s="265">
        <v>2</v>
      </c>
    </row>
    <row r="92" spans="1:4" ht="12.75" customHeight="1">
      <c r="A92" s="268">
        <v>22</v>
      </c>
      <c r="B92" s="274" t="s">
        <v>438</v>
      </c>
      <c r="C92" s="265" t="s">
        <v>60</v>
      </c>
      <c r="D92" s="265">
        <v>3</v>
      </c>
    </row>
    <row r="93" spans="1:4" ht="12.75" customHeight="1">
      <c r="A93" s="268">
        <v>23</v>
      </c>
      <c r="B93" s="274" t="s">
        <v>439</v>
      </c>
      <c r="C93" s="265" t="s">
        <v>60</v>
      </c>
      <c r="D93" s="265">
        <v>39</v>
      </c>
    </row>
    <row r="94" spans="1:4" ht="12.75" customHeight="1">
      <c r="A94" s="268">
        <v>24</v>
      </c>
      <c r="B94" s="274" t="s">
        <v>440</v>
      </c>
      <c r="C94" s="265" t="s">
        <v>441</v>
      </c>
      <c r="D94" s="265">
        <v>1</v>
      </c>
    </row>
    <row r="95" spans="1:4" ht="12.75" customHeight="1">
      <c r="A95" s="268">
        <v>25</v>
      </c>
      <c r="B95" s="274" t="s">
        <v>442</v>
      </c>
      <c r="C95" s="265" t="s">
        <v>441</v>
      </c>
      <c r="D95" s="265">
        <v>2</v>
      </c>
    </row>
    <row r="96" spans="1:4" ht="12.75" customHeight="1">
      <c r="A96" s="268">
        <v>26</v>
      </c>
      <c r="B96" s="274" t="s">
        <v>443</v>
      </c>
      <c r="C96" s="265" t="s">
        <v>441</v>
      </c>
      <c r="D96" s="265">
        <v>1</v>
      </c>
    </row>
    <row r="97" spans="1:4" ht="12.75" customHeight="1">
      <c r="A97" s="268">
        <v>27</v>
      </c>
      <c r="B97" s="274" t="s">
        <v>444</v>
      </c>
      <c r="C97" s="265" t="s">
        <v>441</v>
      </c>
      <c r="D97" s="265">
        <v>1</v>
      </c>
    </row>
    <row r="98" spans="1:4" ht="12.75" customHeight="1">
      <c r="A98" s="268">
        <v>28</v>
      </c>
      <c r="B98" s="274" t="s">
        <v>445</v>
      </c>
      <c r="C98" s="265" t="s">
        <v>441</v>
      </c>
      <c r="D98" s="265">
        <v>1</v>
      </c>
    </row>
    <row r="99" spans="1:4" ht="12.75" customHeight="1">
      <c r="A99" s="268">
        <v>29</v>
      </c>
      <c r="B99" s="274" t="s">
        <v>446</v>
      </c>
      <c r="C99" s="265" t="s">
        <v>60</v>
      </c>
      <c r="D99" s="265">
        <v>10</v>
      </c>
    </row>
    <row r="100" spans="1:4" ht="12.75" customHeight="1">
      <c r="A100" s="268">
        <v>30</v>
      </c>
      <c r="B100" s="274" t="s">
        <v>447</v>
      </c>
      <c r="C100" s="265" t="s">
        <v>441</v>
      </c>
      <c r="D100" s="265">
        <v>22</v>
      </c>
    </row>
    <row r="101" spans="1:4" ht="12.75" customHeight="1">
      <c r="A101" s="268">
        <v>31</v>
      </c>
      <c r="B101" s="276" t="s">
        <v>448</v>
      </c>
      <c r="C101" s="266" t="s">
        <v>441</v>
      </c>
      <c r="D101" s="266">
        <v>32</v>
      </c>
    </row>
    <row r="102" spans="1:4" ht="12.75" customHeight="1">
      <c r="A102" s="268">
        <v>32</v>
      </c>
      <c r="B102" s="277" t="s">
        <v>449</v>
      </c>
      <c r="C102" s="266" t="s">
        <v>441</v>
      </c>
      <c r="D102" s="266">
        <v>19</v>
      </c>
    </row>
    <row r="103" spans="1:4" ht="12.75" customHeight="1">
      <c r="A103" s="268">
        <v>33</v>
      </c>
      <c r="B103" s="274" t="s">
        <v>450</v>
      </c>
      <c r="C103" s="265" t="s">
        <v>441</v>
      </c>
      <c r="D103" s="265">
        <v>7</v>
      </c>
    </row>
    <row r="104" spans="1:4" ht="12.75" customHeight="1">
      <c r="A104" s="268">
        <v>34</v>
      </c>
      <c r="B104" s="274" t="s">
        <v>451</v>
      </c>
      <c r="C104" s="265" t="s">
        <v>441</v>
      </c>
      <c r="D104" s="265">
        <v>37</v>
      </c>
    </row>
    <row r="105" spans="1:4" ht="12.75" customHeight="1">
      <c r="A105" s="268">
        <v>35</v>
      </c>
      <c r="B105" s="274" t="s">
        <v>452</v>
      </c>
      <c r="C105" s="265" t="s">
        <v>441</v>
      </c>
      <c r="D105" s="265">
        <v>3</v>
      </c>
    </row>
    <row r="106" spans="1:4" ht="12.75" customHeight="1">
      <c r="A106" s="268">
        <v>36</v>
      </c>
      <c r="B106" s="274" t="s">
        <v>453</v>
      </c>
      <c r="C106" s="265" t="s">
        <v>441</v>
      </c>
      <c r="D106" s="265">
        <v>26</v>
      </c>
    </row>
    <row r="107" spans="1:4" ht="12.75" customHeight="1">
      <c r="A107" s="268">
        <v>37</v>
      </c>
      <c r="B107" s="274" t="s">
        <v>454</v>
      </c>
      <c r="C107" s="265" t="s">
        <v>441</v>
      </c>
      <c r="D107" s="265">
        <v>5</v>
      </c>
    </row>
    <row r="108" spans="1:4" ht="12.75" customHeight="1">
      <c r="A108" s="268">
        <v>38</v>
      </c>
      <c r="B108" s="274" t="s">
        <v>455</v>
      </c>
      <c r="C108" s="265" t="s">
        <v>441</v>
      </c>
      <c r="D108" s="265">
        <v>45</v>
      </c>
    </row>
    <row r="109" spans="1:4" ht="12.75" customHeight="1">
      <c r="A109" s="268">
        <v>39</v>
      </c>
      <c r="B109" s="274" t="s">
        <v>456</v>
      </c>
      <c r="C109" s="265" t="s">
        <v>441</v>
      </c>
      <c r="D109" s="265">
        <v>340</v>
      </c>
    </row>
    <row r="110" spans="1:4" ht="12.75" customHeight="1">
      <c r="A110" s="268">
        <v>40</v>
      </c>
      <c r="B110" s="274" t="s">
        <v>457</v>
      </c>
      <c r="C110" s="265" t="s">
        <v>441</v>
      </c>
      <c r="D110" s="265">
        <v>35</v>
      </c>
    </row>
    <row r="111" spans="1:4" ht="12.75" customHeight="1">
      <c r="A111" s="268">
        <v>41</v>
      </c>
      <c r="B111" s="274" t="s">
        <v>458</v>
      </c>
      <c r="C111" s="265" t="s">
        <v>441</v>
      </c>
      <c r="D111" s="265">
        <v>4</v>
      </c>
    </row>
    <row r="112" spans="1:4" ht="12.75" customHeight="1">
      <c r="A112" s="268">
        <v>42</v>
      </c>
      <c r="B112" s="274" t="s">
        <v>459</v>
      </c>
      <c r="C112" s="265" t="s">
        <v>441</v>
      </c>
      <c r="D112" s="265">
        <v>4</v>
      </c>
    </row>
    <row r="113" spans="1:4" ht="30.75" customHeight="1">
      <c r="A113" s="268">
        <v>43</v>
      </c>
      <c r="B113" s="274" t="s">
        <v>460</v>
      </c>
      <c r="C113" s="265" t="s">
        <v>60</v>
      </c>
      <c r="D113" s="265">
        <v>14</v>
      </c>
    </row>
    <row r="114" spans="1:4" ht="12.75" customHeight="1">
      <c r="A114" s="268">
        <v>44</v>
      </c>
      <c r="B114" s="270" t="s">
        <v>461</v>
      </c>
      <c r="C114" s="265" t="s">
        <v>441</v>
      </c>
      <c r="D114" s="265">
        <v>468</v>
      </c>
    </row>
    <row r="115" spans="1:4" ht="12.75" customHeight="1">
      <c r="A115" s="268"/>
      <c r="B115" s="270" t="s">
        <v>462</v>
      </c>
      <c r="C115" s="265" t="s">
        <v>441</v>
      </c>
      <c r="D115" s="265">
        <v>180</v>
      </c>
    </row>
    <row r="116" spans="1:4" ht="12.75" customHeight="1">
      <c r="A116" s="268">
        <v>1</v>
      </c>
      <c r="B116" s="270" t="s">
        <v>415</v>
      </c>
      <c r="C116" s="265" t="s">
        <v>60</v>
      </c>
      <c r="D116" s="265">
        <v>1</v>
      </c>
    </row>
    <row r="117" spans="1:4" ht="12.75" customHeight="1">
      <c r="A117" s="268">
        <v>2</v>
      </c>
      <c r="B117" s="262" t="s">
        <v>463</v>
      </c>
      <c r="C117" s="265"/>
      <c r="D117" s="265"/>
    </row>
    <row r="118" spans="1:4" ht="12.75" customHeight="1">
      <c r="A118" s="268">
        <v>3</v>
      </c>
      <c r="B118" s="270" t="s">
        <v>464</v>
      </c>
      <c r="C118" s="265" t="s">
        <v>60</v>
      </c>
      <c r="D118" s="265">
        <v>5</v>
      </c>
    </row>
    <row r="119" spans="1:4" ht="12.75" customHeight="1">
      <c r="A119" s="268">
        <v>4</v>
      </c>
      <c r="B119" s="274" t="s">
        <v>465</v>
      </c>
      <c r="C119" s="265" t="s">
        <v>50</v>
      </c>
      <c r="D119" s="265">
        <v>55</v>
      </c>
    </row>
    <row r="120" spans="1:4" ht="12.75" customHeight="1">
      <c r="A120" s="268"/>
      <c r="B120" s="274" t="s">
        <v>466</v>
      </c>
      <c r="C120" s="265" t="s">
        <v>441</v>
      </c>
      <c r="D120" s="265">
        <v>110</v>
      </c>
    </row>
    <row r="121" spans="1:4" ht="12.75" customHeight="1">
      <c r="A121" s="268">
        <v>1</v>
      </c>
      <c r="B121" s="270" t="s">
        <v>415</v>
      </c>
      <c r="C121" s="265" t="s">
        <v>60</v>
      </c>
      <c r="D121" s="265">
        <v>1</v>
      </c>
    </row>
    <row r="122" spans="1:4" ht="12.75" customHeight="1">
      <c r="A122" s="268">
        <v>2</v>
      </c>
      <c r="B122" s="262" t="s">
        <v>467</v>
      </c>
      <c r="C122" s="265"/>
      <c r="D122" s="265"/>
    </row>
    <row r="123" spans="1:4" ht="12.75" customHeight="1">
      <c r="A123" s="268">
        <v>3</v>
      </c>
      <c r="B123" s="274" t="s">
        <v>468</v>
      </c>
      <c r="C123" s="265" t="s">
        <v>50</v>
      </c>
      <c r="D123" s="265">
        <v>150</v>
      </c>
    </row>
    <row r="124" spans="1:4" ht="30.75" customHeight="1">
      <c r="A124" s="268">
        <v>4</v>
      </c>
      <c r="B124" s="274" t="s">
        <v>469</v>
      </c>
      <c r="C124" s="265" t="s">
        <v>50</v>
      </c>
      <c r="D124" s="265">
        <v>60</v>
      </c>
    </row>
    <row r="125" spans="1:4" ht="30.75" customHeight="1">
      <c r="A125" s="268">
        <v>5</v>
      </c>
      <c r="B125" s="274" t="s">
        <v>470</v>
      </c>
      <c r="C125" s="265" t="s">
        <v>441</v>
      </c>
      <c r="D125" s="265">
        <v>6</v>
      </c>
    </row>
    <row r="126" spans="1:4" ht="30.75" customHeight="1">
      <c r="A126" s="268">
        <v>6</v>
      </c>
      <c r="B126" s="274" t="s">
        <v>471</v>
      </c>
      <c r="C126" s="265" t="s">
        <v>441</v>
      </c>
      <c r="D126" s="265">
        <v>20</v>
      </c>
    </row>
    <row r="127" spans="1:4" ht="30.75" customHeight="1">
      <c r="A127" s="268">
        <v>7</v>
      </c>
      <c r="B127" s="270" t="s">
        <v>472</v>
      </c>
      <c r="C127" s="265" t="s">
        <v>473</v>
      </c>
      <c r="D127" s="265">
        <v>4</v>
      </c>
    </row>
    <row r="128" spans="1:4" ht="12.75" customHeight="1">
      <c r="A128" s="268"/>
      <c r="B128" s="270" t="s">
        <v>474</v>
      </c>
      <c r="C128" s="265" t="s">
        <v>441</v>
      </c>
      <c r="D128" s="265">
        <v>1</v>
      </c>
    </row>
    <row r="129" spans="1:4" ht="12.75" customHeight="1">
      <c r="A129" s="268">
        <v>1</v>
      </c>
      <c r="B129" s="270" t="s">
        <v>415</v>
      </c>
      <c r="C129" s="265" t="s">
        <v>418</v>
      </c>
      <c r="D129" s="265">
        <v>1</v>
      </c>
    </row>
    <row r="130" spans="1:4" ht="12.75" customHeight="1">
      <c r="A130" s="268">
        <v>2</v>
      </c>
      <c r="B130" s="262" t="s">
        <v>475</v>
      </c>
      <c r="C130" s="265"/>
      <c r="D130" s="265"/>
    </row>
    <row r="131" spans="1:4" ht="12.75" customHeight="1">
      <c r="A131" s="268">
        <v>3</v>
      </c>
      <c r="B131" s="274" t="s">
        <v>476</v>
      </c>
      <c r="C131" s="265" t="s">
        <v>50</v>
      </c>
      <c r="D131" s="265">
        <v>430</v>
      </c>
    </row>
    <row r="132" spans="1:4" ht="23.25" customHeight="1">
      <c r="A132" s="268">
        <v>4</v>
      </c>
      <c r="B132" s="278" t="s">
        <v>477</v>
      </c>
      <c r="C132" s="265" t="s">
        <v>441</v>
      </c>
      <c r="D132" s="265">
        <v>280</v>
      </c>
    </row>
    <row r="133" spans="1:4" ht="23.25" customHeight="1">
      <c r="A133" s="268">
        <v>5</v>
      </c>
      <c r="B133" s="274" t="s">
        <v>478</v>
      </c>
      <c r="C133" s="265" t="s">
        <v>441</v>
      </c>
      <c r="D133" s="265">
        <v>170</v>
      </c>
    </row>
    <row r="134" spans="1:4" ht="12.75" customHeight="1">
      <c r="A134" s="268">
        <v>6</v>
      </c>
      <c r="B134" s="274" t="s">
        <v>479</v>
      </c>
      <c r="C134" s="265" t="s">
        <v>441</v>
      </c>
      <c r="D134" s="265">
        <v>150</v>
      </c>
    </row>
    <row r="135" spans="1:4" ht="24" customHeight="1">
      <c r="A135" s="268">
        <v>7</v>
      </c>
      <c r="B135" s="274" t="s">
        <v>480</v>
      </c>
      <c r="C135" s="265" t="s">
        <v>441</v>
      </c>
      <c r="D135" s="265">
        <v>60</v>
      </c>
    </row>
    <row r="136" spans="1:4" ht="24" customHeight="1">
      <c r="A136" s="268">
        <v>8</v>
      </c>
      <c r="B136" s="274" t="s">
        <v>481</v>
      </c>
      <c r="C136" s="265" t="s">
        <v>441</v>
      </c>
      <c r="D136" s="265">
        <v>5</v>
      </c>
    </row>
    <row r="137" spans="1:4" ht="24" customHeight="1">
      <c r="A137" s="268">
        <v>9</v>
      </c>
      <c r="B137" s="274" t="s">
        <v>482</v>
      </c>
      <c r="C137" s="265" t="s">
        <v>418</v>
      </c>
      <c r="D137" s="265">
        <v>1</v>
      </c>
    </row>
    <row r="138" spans="1:4" ht="24" customHeight="1">
      <c r="A138" s="268">
        <v>10</v>
      </c>
      <c r="B138" s="274" t="s">
        <v>483</v>
      </c>
      <c r="C138" s="265" t="s">
        <v>418</v>
      </c>
      <c r="D138" s="265">
        <v>2</v>
      </c>
    </row>
    <row r="139" spans="1:4" ht="24" customHeight="1">
      <c r="A139" s="268">
        <v>11</v>
      </c>
      <c r="B139" s="274" t="s">
        <v>484</v>
      </c>
      <c r="C139" s="265" t="s">
        <v>441</v>
      </c>
      <c r="D139" s="265">
        <v>3</v>
      </c>
    </row>
    <row r="140" spans="1:4" ht="24" customHeight="1">
      <c r="A140" s="268">
        <v>12</v>
      </c>
      <c r="B140" s="274" t="s">
        <v>485</v>
      </c>
      <c r="C140" s="265" t="s">
        <v>441</v>
      </c>
      <c r="D140" s="265">
        <v>8</v>
      </c>
    </row>
    <row r="141" spans="1:4" ht="12.75">
      <c r="A141" s="279">
        <v>13</v>
      </c>
      <c r="B141" s="280" t="s">
        <v>415</v>
      </c>
      <c r="C141" s="269" t="s">
        <v>418</v>
      </c>
      <c r="D141" s="269">
        <v>1</v>
      </c>
    </row>
    <row r="142" spans="1:4" ht="12.75">
      <c r="A142" s="281">
        <v>14</v>
      </c>
      <c r="B142" s="282" t="s">
        <v>486</v>
      </c>
      <c r="C142" s="283" t="s">
        <v>404</v>
      </c>
      <c r="D142" s="283">
        <v>1</v>
      </c>
    </row>
    <row r="143" spans="1:4" ht="12.75">
      <c r="A143" s="284"/>
      <c r="B143" s="285"/>
      <c r="C143" s="286"/>
      <c r="D143" s="286"/>
    </row>
    <row r="144" spans="1:4" ht="12.75">
      <c r="A144" s="284"/>
      <c r="B144" s="42" t="s">
        <v>81</v>
      </c>
      <c r="C144" s="44"/>
      <c r="D144" s="287"/>
    </row>
    <row r="145" spans="2:4" s="20" customFormat="1" ht="12.75">
      <c r="B145" s="42"/>
      <c r="C145" s="45"/>
      <c r="D145" s="45"/>
    </row>
    <row r="146" spans="2:4" s="20" customFormat="1" ht="12.75">
      <c r="B146" s="43" t="s">
        <v>82</v>
      </c>
      <c r="C146" s="44"/>
      <c r="D146" s="45"/>
    </row>
    <row r="147" spans="2:4" s="20" customFormat="1" ht="12.75">
      <c r="B147" s="46" t="s">
        <v>83</v>
      </c>
      <c r="C147" s="44"/>
      <c r="D147" s="45"/>
    </row>
    <row r="148" spans="2:4" ht="12.75">
      <c r="B148" s="42"/>
      <c r="C148" s="45"/>
      <c r="D148" s="45"/>
    </row>
    <row r="149" spans="2:4" ht="12.75">
      <c r="B149" s="47" t="s">
        <v>84</v>
      </c>
      <c r="C149" s="45"/>
      <c r="D149" s="48"/>
    </row>
    <row r="150" spans="2:4" ht="12.75">
      <c r="B150" s="42"/>
      <c r="C150" s="49"/>
      <c r="D150" s="20"/>
    </row>
    <row r="151" spans="2:4" ht="12.75">
      <c r="B151" s="50" t="s">
        <v>85</v>
      </c>
      <c r="C151" s="51"/>
      <c r="D151" s="51"/>
    </row>
    <row r="152" spans="2:4" ht="12.75">
      <c r="B152" s="53" t="s">
        <v>86</v>
      </c>
      <c r="C152" s="51"/>
      <c r="D152" s="51"/>
    </row>
    <row r="153" spans="2:4" ht="12.75">
      <c r="B153" s="54"/>
      <c r="C153" s="54"/>
      <c r="D153" s="54"/>
    </row>
    <row r="154" spans="2:4" ht="12.75">
      <c r="B154" s="54" t="s">
        <v>87</v>
      </c>
      <c r="C154" s="55"/>
      <c r="D154" s="55"/>
    </row>
  </sheetData>
  <sheetProtection selectLockedCells="1" selectUnlockedCells="1"/>
  <mergeCells count="11">
    <mergeCell ref="A9:D9"/>
    <mergeCell ref="A11:A13"/>
    <mergeCell ref="B11:B13"/>
    <mergeCell ref="C11:C13"/>
    <mergeCell ref="D11:D13"/>
    <mergeCell ref="A2:C2"/>
    <mergeCell ref="A3:C3"/>
    <mergeCell ref="A4:C4"/>
    <mergeCell ref="A6:D6"/>
    <mergeCell ref="A7:D7"/>
    <mergeCell ref="A8:D8"/>
  </mergeCells>
  <printOptions horizontalCentered="1"/>
  <pageMargins left="0.9840277777777777" right="0.39375" top="0.19652777777777777" bottom="0" header="0.5118055555555555" footer="0.5118055555555555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E508"/>
  <sheetViews>
    <sheetView zoomScale="84" zoomScaleNormal="84" zoomScalePageLayoutView="0" workbookViewId="0" topLeftCell="A468">
      <selection activeCell="B498" sqref="B498"/>
    </sheetView>
  </sheetViews>
  <sheetFormatPr defaultColWidth="9.140625" defaultRowHeight="12.75"/>
  <cols>
    <col min="1" max="1" width="4.7109375" style="20" customWidth="1"/>
    <col min="2" max="2" width="44.7109375" style="20" customWidth="1"/>
    <col min="3" max="3" width="14.00390625" style="20" customWidth="1"/>
    <col min="4" max="5" width="15.7109375" style="20" customWidth="1"/>
    <col min="6" max="16384" width="9.140625" style="20" customWidth="1"/>
  </cols>
  <sheetData>
    <row r="1" spans="1:3" ht="12.75">
      <c r="A1" s="58"/>
      <c r="B1" s="288"/>
      <c r="C1" s="288"/>
    </row>
    <row r="2" spans="1:4" ht="14.25">
      <c r="A2" s="517" t="s">
        <v>487</v>
      </c>
      <c r="B2" s="517"/>
      <c r="C2" s="517"/>
      <c r="D2" s="517"/>
    </row>
    <row r="3" spans="1:4" ht="12.75" customHeight="1">
      <c r="A3" s="518" t="str">
        <f>Saturs!C9</f>
        <v>AVK</v>
      </c>
      <c r="B3" s="518"/>
      <c r="C3" s="518"/>
      <c r="D3" s="518"/>
    </row>
    <row r="4" spans="1:4" ht="12.75" customHeight="1">
      <c r="A4" s="519" t="s">
        <v>40</v>
      </c>
      <c r="B4" s="519"/>
      <c r="C4" s="519"/>
      <c r="D4" s="519"/>
    </row>
    <row r="5" spans="1:4" ht="12.75">
      <c r="A5" s="289"/>
      <c r="B5" s="289"/>
      <c r="C5" s="289"/>
      <c r="D5" s="289"/>
    </row>
    <row r="6" spans="1:4" ht="12.75" customHeight="1">
      <c r="A6" s="520" t="s">
        <v>41</v>
      </c>
      <c r="B6" s="520"/>
      <c r="C6" s="520"/>
      <c r="D6" s="520"/>
    </row>
    <row r="7" spans="1:4" ht="12.75" customHeight="1">
      <c r="A7" s="521" t="s">
        <v>42</v>
      </c>
      <c r="B7" s="521"/>
      <c r="C7" s="521"/>
      <c r="D7" s="521"/>
    </row>
    <row r="8" spans="1:4" ht="12.75" customHeight="1">
      <c r="A8" s="520" t="s">
        <v>43</v>
      </c>
      <c r="B8" s="520"/>
      <c r="C8" s="520"/>
      <c r="D8" s="520"/>
    </row>
    <row r="9" spans="1:5" ht="12.75" customHeight="1">
      <c r="A9" s="520" t="s">
        <v>44</v>
      </c>
      <c r="B9" s="520"/>
      <c r="C9" s="520"/>
      <c r="D9" s="520"/>
      <c r="E9" s="290"/>
    </row>
    <row r="10" spans="2:5" ht="7.5" customHeight="1">
      <c r="B10" s="22"/>
      <c r="C10" s="22"/>
      <c r="D10" s="23"/>
      <c r="E10" s="23"/>
    </row>
    <row r="11" spans="1:5" ht="7.5" customHeight="1">
      <c r="A11" s="291"/>
      <c r="B11" s="255"/>
      <c r="C11" s="255"/>
      <c r="D11" s="255"/>
      <c r="E11" s="255"/>
    </row>
    <row r="12" spans="1:5" ht="12.75" customHeight="1">
      <c r="A12" s="534" t="s">
        <v>1</v>
      </c>
      <c r="B12" s="535" t="s">
        <v>45</v>
      </c>
      <c r="C12" s="535"/>
      <c r="D12" s="536" t="s">
        <v>46</v>
      </c>
      <c r="E12" s="535" t="s">
        <v>47</v>
      </c>
    </row>
    <row r="13" spans="1:5" ht="12.75">
      <c r="A13" s="534"/>
      <c r="B13" s="535"/>
      <c r="C13" s="535"/>
      <c r="D13" s="536"/>
      <c r="E13" s="535"/>
    </row>
    <row r="14" spans="1:5" ht="27.75" customHeight="1">
      <c r="A14" s="534"/>
      <c r="B14" s="535"/>
      <c r="C14" s="535"/>
      <c r="D14" s="536"/>
      <c r="E14" s="535"/>
    </row>
    <row r="15" spans="1:5" ht="12.75">
      <c r="A15" s="292"/>
      <c r="B15" s="293"/>
      <c r="C15" s="294"/>
      <c r="D15" s="292"/>
      <c r="E15" s="295"/>
    </row>
    <row r="16" spans="1:5" ht="22.5" customHeight="1">
      <c r="A16" s="296"/>
      <c r="B16" s="297" t="s">
        <v>488</v>
      </c>
      <c r="C16" s="298"/>
      <c r="D16" s="297"/>
      <c r="E16" s="299"/>
    </row>
    <row r="17" spans="1:5" ht="93" customHeight="1">
      <c r="A17" s="300">
        <v>1</v>
      </c>
      <c r="B17" s="301" t="s">
        <v>489</v>
      </c>
      <c r="C17" s="302" t="s">
        <v>490</v>
      </c>
      <c r="D17" s="303" t="s">
        <v>52</v>
      </c>
      <c r="E17" s="300">
        <v>4</v>
      </c>
    </row>
    <row r="18" spans="1:5" ht="99" customHeight="1">
      <c r="A18" s="300">
        <v>2</v>
      </c>
      <c r="B18" s="301" t="s">
        <v>489</v>
      </c>
      <c r="C18" s="302" t="s">
        <v>491</v>
      </c>
      <c r="D18" s="303" t="s">
        <v>52</v>
      </c>
      <c r="E18" s="300">
        <v>2</v>
      </c>
    </row>
    <row r="19" spans="1:5" ht="98.25" customHeight="1">
      <c r="A19" s="300">
        <v>3</v>
      </c>
      <c r="B19" s="301" t="s">
        <v>489</v>
      </c>
      <c r="C19" s="302" t="s">
        <v>492</v>
      </c>
      <c r="D19" s="303" t="s">
        <v>52</v>
      </c>
      <c r="E19" s="300">
        <v>6</v>
      </c>
    </row>
    <row r="20" spans="1:5" ht="45.75" customHeight="1">
      <c r="A20" s="300">
        <v>4</v>
      </c>
      <c r="B20" s="301" t="s">
        <v>489</v>
      </c>
      <c r="C20" s="302" t="s">
        <v>493</v>
      </c>
      <c r="D20" s="303" t="s">
        <v>52</v>
      </c>
      <c r="E20" s="300">
        <v>2</v>
      </c>
    </row>
    <row r="21" spans="1:5" ht="49.5" customHeight="1">
      <c r="A21" s="300">
        <v>5</v>
      </c>
      <c r="B21" s="301" t="s">
        <v>494</v>
      </c>
      <c r="C21" s="304" t="s">
        <v>495</v>
      </c>
      <c r="D21" s="303" t="s">
        <v>52</v>
      </c>
      <c r="E21" s="300">
        <v>5</v>
      </c>
    </row>
    <row r="22" spans="1:5" ht="15.75">
      <c r="A22" s="300">
        <v>6</v>
      </c>
      <c r="B22" s="301" t="s">
        <v>496</v>
      </c>
      <c r="C22" s="302" t="s">
        <v>497</v>
      </c>
      <c r="D22" s="303" t="s">
        <v>52</v>
      </c>
      <c r="E22" s="300">
        <v>5</v>
      </c>
    </row>
    <row r="23" spans="1:5" ht="15.75">
      <c r="A23" s="300">
        <v>7</v>
      </c>
      <c r="B23" s="301" t="s">
        <v>498</v>
      </c>
      <c r="C23" s="302" t="s">
        <v>499</v>
      </c>
      <c r="D23" s="303" t="s">
        <v>52</v>
      </c>
      <c r="E23" s="300">
        <v>14</v>
      </c>
    </row>
    <row r="24" spans="1:5" ht="31.5">
      <c r="A24" s="300">
        <v>8</v>
      </c>
      <c r="B24" s="301" t="s">
        <v>500</v>
      </c>
      <c r="C24" s="302" t="s">
        <v>501</v>
      </c>
      <c r="D24" s="303" t="s">
        <v>52</v>
      </c>
      <c r="E24" s="303">
        <v>14</v>
      </c>
    </row>
    <row r="25" spans="1:5" ht="31.5">
      <c r="A25" s="300">
        <v>9</v>
      </c>
      <c r="B25" s="301" t="s">
        <v>502</v>
      </c>
      <c r="C25" s="302" t="s">
        <v>503</v>
      </c>
      <c r="D25" s="303" t="s">
        <v>52</v>
      </c>
      <c r="E25" s="303">
        <v>14</v>
      </c>
    </row>
    <row r="26" spans="1:5" ht="63">
      <c r="A26" s="300">
        <v>10</v>
      </c>
      <c r="B26" s="301" t="s">
        <v>504</v>
      </c>
      <c r="C26" s="304" t="s">
        <v>505</v>
      </c>
      <c r="D26" s="303" t="s">
        <v>52</v>
      </c>
      <c r="E26" s="300">
        <v>2</v>
      </c>
    </row>
    <row r="27" spans="1:5" ht="63">
      <c r="A27" s="300">
        <v>11</v>
      </c>
      <c r="B27" s="301" t="s">
        <v>504</v>
      </c>
      <c r="C27" s="304" t="s">
        <v>506</v>
      </c>
      <c r="D27" s="303" t="s">
        <v>52</v>
      </c>
      <c r="E27" s="300">
        <v>10</v>
      </c>
    </row>
    <row r="28" spans="1:5" ht="63">
      <c r="A28" s="300">
        <v>12</v>
      </c>
      <c r="B28" s="301" t="s">
        <v>504</v>
      </c>
      <c r="C28" s="304" t="s">
        <v>507</v>
      </c>
      <c r="D28" s="303" t="s">
        <v>52</v>
      </c>
      <c r="E28" s="300">
        <v>7</v>
      </c>
    </row>
    <row r="29" spans="1:5" ht="63">
      <c r="A29" s="300">
        <v>13</v>
      </c>
      <c r="B29" s="301" t="s">
        <v>504</v>
      </c>
      <c r="C29" s="304" t="s">
        <v>508</v>
      </c>
      <c r="D29" s="303" t="s">
        <v>52</v>
      </c>
      <c r="E29" s="300">
        <v>3</v>
      </c>
    </row>
    <row r="30" spans="1:5" ht="63">
      <c r="A30" s="300">
        <v>14</v>
      </c>
      <c r="B30" s="301" t="s">
        <v>504</v>
      </c>
      <c r="C30" s="304" t="s">
        <v>509</v>
      </c>
      <c r="D30" s="303" t="s">
        <v>52</v>
      </c>
      <c r="E30" s="300">
        <v>4</v>
      </c>
    </row>
    <row r="31" spans="1:5" ht="63">
      <c r="A31" s="300">
        <v>15</v>
      </c>
      <c r="B31" s="301" t="s">
        <v>504</v>
      </c>
      <c r="C31" s="304" t="s">
        <v>510</v>
      </c>
      <c r="D31" s="303" t="s">
        <v>52</v>
      </c>
      <c r="E31" s="300">
        <v>1</v>
      </c>
    </row>
    <row r="32" spans="1:5" ht="63">
      <c r="A32" s="300">
        <v>16</v>
      </c>
      <c r="B32" s="301" t="s">
        <v>504</v>
      </c>
      <c r="C32" s="304" t="s">
        <v>511</v>
      </c>
      <c r="D32" s="303" t="s">
        <v>52</v>
      </c>
      <c r="E32" s="300">
        <v>2</v>
      </c>
    </row>
    <row r="33" spans="1:5" ht="63">
      <c r="A33" s="300">
        <v>17</v>
      </c>
      <c r="B33" s="301" t="s">
        <v>504</v>
      </c>
      <c r="C33" s="304" t="s">
        <v>512</v>
      </c>
      <c r="D33" s="303" t="s">
        <v>52</v>
      </c>
      <c r="E33" s="300">
        <v>4</v>
      </c>
    </row>
    <row r="34" spans="1:5" ht="63">
      <c r="A34" s="300">
        <v>18</v>
      </c>
      <c r="B34" s="301" t="s">
        <v>504</v>
      </c>
      <c r="C34" s="304" t="s">
        <v>513</v>
      </c>
      <c r="D34" s="303" t="s">
        <v>52</v>
      </c>
      <c r="E34" s="300">
        <v>3</v>
      </c>
    </row>
    <row r="35" spans="1:5" ht="63">
      <c r="A35" s="300">
        <v>19</v>
      </c>
      <c r="B35" s="301" t="s">
        <v>504</v>
      </c>
      <c r="C35" s="304" t="s">
        <v>514</v>
      </c>
      <c r="D35" s="303" t="s">
        <v>52</v>
      </c>
      <c r="E35" s="300">
        <v>1</v>
      </c>
    </row>
    <row r="36" spans="1:5" ht="63">
      <c r="A36" s="300">
        <v>20</v>
      </c>
      <c r="B36" s="301" t="s">
        <v>504</v>
      </c>
      <c r="C36" s="304" t="s">
        <v>515</v>
      </c>
      <c r="D36" s="303" t="s">
        <v>52</v>
      </c>
      <c r="E36" s="300">
        <v>2</v>
      </c>
    </row>
    <row r="37" spans="1:5" ht="63">
      <c r="A37" s="300">
        <v>21</v>
      </c>
      <c r="B37" s="301" t="s">
        <v>504</v>
      </c>
      <c r="C37" s="304" t="s">
        <v>516</v>
      </c>
      <c r="D37" s="303" t="s">
        <v>52</v>
      </c>
      <c r="E37" s="300">
        <v>13</v>
      </c>
    </row>
    <row r="38" spans="1:5" ht="63">
      <c r="A38" s="300">
        <v>22</v>
      </c>
      <c r="B38" s="301" t="s">
        <v>504</v>
      </c>
      <c r="C38" s="304" t="s">
        <v>517</v>
      </c>
      <c r="D38" s="303" t="s">
        <v>52</v>
      </c>
      <c r="E38" s="300">
        <v>2</v>
      </c>
    </row>
    <row r="39" spans="1:5" ht="63">
      <c r="A39" s="300">
        <v>23</v>
      </c>
      <c r="B39" s="301" t="s">
        <v>504</v>
      </c>
      <c r="C39" s="304" t="s">
        <v>518</v>
      </c>
      <c r="D39" s="303" t="s">
        <v>52</v>
      </c>
      <c r="E39" s="300">
        <v>2</v>
      </c>
    </row>
    <row r="40" spans="1:5" ht="63">
      <c r="A40" s="300">
        <v>24</v>
      </c>
      <c r="B40" s="301" t="s">
        <v>504</v>
      </c>
      <c r="C40" s="304" t="s">
        <v>519</v>
      </c>
      <c r="D40" s="303" t="s">
        <v>52</v>
      </c>
      <c r="E40" s="300">
        <v>1</v>
      </c>
    </row>
    <row r="41" spans="1:5" ht="63">
      <c r="A41" s="300">
        <v>25</v>
      </c>
      <c r="B41" s="301" t="s">
        <v>504</v>
      </c>
      <c r="C41" s="304" t="s">
        <v>520</v>
      </c>
      <c r="D41" s="303" t="s">
        <v>52</v>
      </c>
      <c r="E41" s="300">
        <v>1</v>
      </c>
    </row>
    <row r="42" spans="1:5" ht="63">
      <c r="A42" s="300">
        <v>26</v>
      </c>
      <c r="B42" s="301" t="s">
        <v>504</v>
      </c>
      <c r="C42" s="304" t="s">
        <v>521</v>
      </c>
      <c r="D42" s="303" t="s">
        <v>52</v>
      </c>
      <c r="E42" s="300">
        <v>1</v>
      </c>
    </row>
    <row r="43" spans="1:5" ht="63">
      <c r="A43" s="300">
        <v>27</v>
      </c>
      <c r="B43" s="301" t="s">
        <v>504</v>
      </c>
      <c r="C43" s="304" t="s">
        <v>522</v>
      </c>
      <c r="D43" s="303" t="s">
        <v>52</v>
      </c>
      <c r="E43" s="300">
        <v>2</v>
      </c>
    </row>
    <row r="44" spans="1:5" ht="15.75">
      <c r="A44" s="300">
        <v>28</v>
      </c>
      <c r="B44" s="301" t="s">
        <v>523</v>
      </c>
      <c r="C44" s="302" t="s">
        <v>524</v>
      </c>
      <c r="D44" s="303" t="s">
        <v>50</v>
      </c>
      <c r="E44" s="305">
        <v>45</v>
      </c>
    </row>
    <row r="45" spans="1:5" ht="15.75">
      <c r="A45" s="300">
        <v>29</v>
      </c>
      <c r="B45" s="301" t="s">
        <v>523</v>
      </c>
      <c r="C45" s="302" t="s">
        <v>525</v>
      </c>
      <c r="D45" s="303" t="s">
        <v>50</v>
      </c>
      <c r="E45" s="305">
        <v>175</v>
      </c>
    </row>
    <row r="46" spans="1:5" ht="15.75">
      <c r="A46" s="300">
        <v>30</v>
      </c>
      <c r="B46" s="301" t="s">
        <v>523</v>
      </c>
      <c r="C46" s="302" t="s">
        <v>526</v>
      </c>
      <c r="D46" s="303" t="s">
        <v>50</v>
      </c>
      <c r="E46" s="305">
        <v>115</v>
      </c>
    </row>
    <row r="47" spans="1:5" ht="15.75">
      <c r="A47" s="300">
        <v>31</v>
      </c>
      <c r="B47" s="301" t="s">
        <v>523</v>
      </c>
      <c r="C47" s="302" t="s">
        <v>527</v>
      </c>
      <c r="D47" s="303" t="s">
        <v>50</v>
      </c>
      <c r="E47" s="305">
        <v>85</v>
      </c>
    </row>
    <row r="48" spans="1:5" ht="15.75">
      <c r="A48" s="300">
        <v>32</v>
      </c>
      <c r="B48" s="301" t="s">
        <v>523</v>
      </c>
      <c r="C48" s="302" t="s">
        <v>528</v>
      </c>
      <c r="D48" s="303" t="s">
        <v>50</v>
      </c>
      <c r="E48" s="305">
        <v>10</v>
      </c>
    </row>
    <row r="49" spans="1:5" ht="15.75">
      <c r="A49" s="300">
        <v>33</v>
      </c>
      <c r="B49" s="301" t="s">
        <v>529</v>
      </c>
      <c r="C49" s="302" t="s">
        <v>530</v>
      </c>
      <c r="D49" s="303" t="s">
        <v>50</v>
      </c>
      <c r="E49" s="305">
        <v>410</v>
      </c>
    </row>
    <row r="50" spans="1:5" ht="15.75">
      <c r="A50" s="300">
        <v>34</v>
      </c>
      <c r="B50" s="301" t="s">
        <v>529</v>
      </c>
      <c r="C50" s="302" t="s">
        <v>531</v>
      </c>
      <c r="D50" s="303" t="s">
        <v>50</v>
      </c>
      <c r="E50" s="305">
        <v>340</v>
      </c>
    </row>
    <row r="51" spans="1:5" ht="15.75">
      <c r="A51" s="300">
        <v>35</v>
      </c>
      <c r="B51" s="301" t="s">
        <v>529</v>
      </c>
      <c r="C51" s="302" t="s">
        <v>532</v>
      </c>
      <c r="D51" s="303" t="s">
        <v>50</v>
      </c>
      <c r="E51" s="305">
        <v>130</v>
      </c>
    </row>
    <row r="52" spans="1:5" ht="15.75">
      <c r="A52" s="300">
        <v>36</v>
      </c>
      <c r="B52" s="301" t="s">
        <v>533</v>
      </c>
      <c r="C52" s="302"/>
      <c r="D52" s="303" t="s">
        <v>52</v>
      </c>
      <c r="E52" s="300">
        <v>130</v>
      </c>
    </row>
    <row r="53" spans="1:5" ht="15.75">
      <c r="A53" s="300">
        <v>37</v>
      </c>
      <c r="B53" s="301" t="s">
        <v>534</v>
      </c>
      <c r="C53" s="302"/>
      <c r="D53" s="303" t="s">
        <v>52</v>
      </c>
      <c r="E53" s="300">
        <v>95</v>
      </c>
    </row>
    <row r="54" spans="1:5" ht="15.75">
      <c r="A54" s="300">
        <v>38</v>
      </c>
      <c r="B54" s="301" t="s">
        <v>535</v>
      </c>
      <c r="C54" s="302"/>
      <c r="D54" s="303" t="s">
        <v>52</v>
      </c>
      <c r="E54" s="300">
        <v>430</v>
      </c>
    </row>
    <row r="55" spans="1:5" ht="15.75">
      <c r="A55" s="300">
        <v>39</v>
      </c>
      <c r="B55" s="301" t="s">
        <v>536</v>
      </c>
      <c r="C55" s="302" t="s">
        <v>537</v>
      </c>
      <c r="D55" s="303" t="s">
        <v>50</v>
      </c>
      <c r="E55" s="305">
        <v>455</v>
      </c>
    </row>
    <row r="56" spans="1:5" ht="15.75">
      <c r="A56" s="300">
        <v>40</v>
      </c>
      <c r="B56" s="301" t="s">
        <v>536</v>
      </c>
      <c r="C56" s="302" t="s">
        <v>538</v>
      </c>
      <c r="D56" s="303" t="s">
        <v>50</v>
      </c>
      <c r="E56" s="305">
        <v>515</v>
      </c>
    </row>
    <row r="57" spans="1:5" ht="15.75">
      <c r="A57" s="300">
        <v>41</v>
      </c>
      <c r="B57" s="301" t="s">
        <v>536</v>
      </c>
      <c r="C57" s="302" t="s">
        <v>539</v>
      </c>
      <c r="D57" s="303" t="s">
        <v>50</v>
      </c>
      <c r="E57" s="305">
        <v>245</v>
      </c>
    </row>
    <row r="58" spans="1:5" ht="15.75">
      <c r="A58" s="300">
        <v>42</v>
      </c>
      <c r="B58" s="301" t="s">
        <v>536</v>
      </c>
      <c r="C58" s="302" t="s">
        <v>540</v>
      </c>
      <c r="D58" s="303" t="s">
        <v>50</v>
      </c>
      <c r="E58" s="305">
        <v>85</v>
      </c>
    </row>
    <row r="59" spans="1:5" ht="15.75">
      <c r="A59" s="300">
        <v>43</v>
      </c>
      <c r="B59" s="301" t="s">
        <v>536</v>
      </c>
      <c r="C59" s="302" t="s">
        <v>541</v>
      </c>
      <c r="D59" s="303" t="s">
        <v>50</v>
      </c>
      <c r="E59" s="305">
        <v>10</v>
      </c>
    </row>
    <row r="60" spans="1:5" ht="15.75">
      <c r="A60" s="300">
        <v>44</v>
      </c>
      <c r="B60" s="301" t="s">
        <v>542</v>
      </c>
      <c r="C60" s="302"/>
      <c r="D60" s="303" t="s">
        <v>50</v>
      </c>
      <c r="E60" s="300">
        <v>1310</v>
      </c>
    </row>
    <row r="61" spans="1:5" ht="31.5">
      <c r="A61" s="300">
        <v>45</v>
      </c>
      <c r="B61" s="301" t="s">
        <v>502</v>
      </c>
      <c r="C61" s="302" t="s">
        <v>543</v>
      </c>
      <c r="D61" s="303" t="s">
        <v>52</v>
      </c>
      <c r="E61" s="303">
        <v>61</v>
      </c>
    </row>
    <row r="62" spans="1:5" ht="15.75">
      <c r="A62" s="300">
        <v>46</v>
      </c>
      <c r="B62" s="306" t="s">
        <v>544</v>
      </c>
      <c r="C62" s="304" t="s">
        <v>545</v>
      </c>
      <c r="D62" s="303" t="s">
        <v>52</v>
      </c>
      <c r="E62" s="303">
        <v>61</v>
      </c>
    </row>
    <row r="63" spans="1:5" ht="15.75">
      <c r="A63" s="300">
        <v>47</v>
      </c>
      <c r="B63" s="301" t="s">
        <v>546</v>
      </c>
      <c r="C63" s="302" t="s">
        <v>547</v>
      </c>
      <c r="D63" s="303" t="s">
        <v>52</v>
      </c>
      <c r="E63" s="300">
        <v>2</v>
      </c>
    </row>
    <row r="64" spans="1:5" ht="15.75">
      <c r="A64" s="300">
        <v>48</v>
      </c>
      <c r="B64" s="306" t="s">
        <v>548</v>
      </c>
      <c r="C64" s="302" t="s">
        <v>547</v>
      </c>
      <c r="D64" s="303" t="s">
        <v>52</v>
      </c>
      <c r="E64" s="303">
        <v>1</v>
      </c>
    </row>
    <row r="65" spans="1:5" ht="15.75">
      <c r="A65" s="300">
        <v>49</v>
      </c>
      <c r="B65" s="306" t="s">
        <v>548</v>
      </c>
      <c r="C65" s="302" t="s">
        <v>549</v>
      </c>
      <c r="D65" s="303" t="s">
        <v>52</v>
      </c>
      <c r="E65" s="303">
        <v>3</v>
      </c>
    </row>
    <row r="66" spans="1:5" ht="15.75">
      <c r="A66" s="300">
        <v>50</v>
      </c>
      <c r="B66" s="301" t="s">
        <v>550</v>
      </c>
      <c r="C66" s="302" t="s">
        <v>547</v>
      </c>
      <c r="D66" s="303" t="s">
        <v>52</v>
      </c>
      <c r="E66" s="300">
        <v>1</v>
      </c>
    </row>
    <row r="67" spans="1:5" ht="15.75">
      <c r="A67" s="300">
        <v>51</v>
      </c>
      <c r="B67" s="301" t="s">
        <v>550</v>
      </c>
      <c r="C67" s="302" t="s">
        <v>549</v>
      </c>
      <c r="D67" s="303" t="s">
        <v>52</v>
      </c>
      <c r="E67" s="300">
        <v>3</v>
      </c>
    </row>
    <row r="68" spans="1:5" ht="15.75">
      <c r="A68" s="300">
        <v>52</v>
      </c>
      <c r="B68" s="301" t="s">
        <v>551</v>
      </c>
      <c r="C68" s="302" t="s">
        <v>552</v>
      </c>
      <c r="D68" s="303" t="s">
        <v>52</v>
      </c>
      <c r="E68" s="300">
        <v>2</v>
      </c>
    </row>
    <row r="69" spans="1:5" ht="15.75">
      <c r="A69" s="300">
        <v>53</v>
      </c>
      <c r="B69" s="301" t="s">
        <v>553</v>
      </c>
      <c r="C69" s="302" t="s">
        <v>554</v>
      </c>
      <c r="D69" s="303" t="s">
        <v>52</v>
      </c>
      <c r="E69" s="300">
        <v>1</v>
      </c>
    </row>
    <row r="70" spans="1:5" ht="15.75">
      <c r="A70" s="300">
        <v>54</v>
      </c>
      <c r="B70" s="306" t="s">
        <v>555</v>
      </c>
      <c r="C70" s="304"/>
      <c r="D70" s="303" t="s">
        <v>52</v>
      </c>
      <c r="E70" s="303">
        <v>85</v>
      </c>
    </row>
    <row r="71" spans="1:5" ht="15.75">
      <c r="A71" s="300">
        <v>55</v>
      </c>
      <c r="B71" s="301" t="s">
        <v>556</v>
      </c>
      <c r="C71" s="302" t="s">
        <v>557</v>
      </c>
      <c r="D71" s="303" t="s">
        <v>60</v>
      </c>
      <c r="E71" s="300">
        <v>2</v>
      </c>
    </row>
    <row r="72" spans="1:5" ht="15.75">
      <c r="A72" s="300">
        <v>56</v>
      </c>
      <c r="B72" s="301" t="s">
        <v>558</v>
      </c>
      <c r="C72" s="302"/>
      <c r="D72" s="303" t="s">
        <v>52</v>
      </c>
      <c r="E72" s="300">
        <v>1</v>
      </c>
    </row>
    <row r="73" spans="1:5" ht="15.75">
      <c r="A73" s="303"/>
      <c r="B73" s="307" t="s">
        <v>559</v>
      </c>
      <c r="C73" s="308"/>
      <c r="D73" s="303"/>
      <c r="E73" s="300"/>
    </row>
    <row r="74" spans="1:5" ht="47.25">
      <c r="A74" s="300">
        <v>1</v>
      </c>
      <c r="B74" s="306" t="s">
        <v>560</v>
      </c>
      <c r="C74" s="302" t="s">
        <v>561</v>
      </c>
      <c r="D74" s="303" t="s">
        <v>52</v>
      </c>
      <c r="E74" s="300">
        <v>2</v>
      </c>
    </row>
    <row r="75" spans="1:5" ht="47.25">
      <c r="A75" s="300">
        <v>2</v>
      </c>
      <c r="B75" s="306" t="s">
        <v>560</v>
      </c>
      <c r="C75" s="302" t="s">
        <v>562</v>
      </c>
      <c r="D75" s="303" t="s">
        <v>52</v>
      </c>
      <c r="E75" s="300">
        <v>1</v>
      </c>
    </row>
    <row r="76" spans="1:5" ht="47.25">
      <c r="A76" s="300">
        <v>3</v>
      </c>
      <c r="B76" s="306" t="s">
        <v>560</v>
      </c>
      <c r="C76" s="302" t="s">
        <v>561</v>
      </c>
      <c r="D76" s="303" t="s">
        <v>52</v>
      </c>
      <c r="E76" s="300">
        <v>1</v>
      </c>
    </row>
    <row r="77" spans="1:5" ht="15.75">
      <c r="A77" s="300">
        <v>4</v>
      </c>
      <c r="B77" s="301" t="s">
        <v>563</v>
      </c>
      <c r="C77" s="302" t="s">
        <v>526</v>
      </c>
      <c r="D77" s="303" t="s">
        <v>50</v>
      </c>
      <c r="E77" s="305">
        <v>60</v>
      </c>
    </row>
    <row r="78" spans="1:5" ht="15.75">
      <c r="A78" s="300">
        <v>5</v>
      </c>
      <c r="B78" s="301" t="s">
        <v>563</v>
      </c>
      <c r="C78" s="302" t="s">
        <v>527</v>
      </c>
      <c r="D78" s="303" t="s">
        <v>50</v>
      </c>
      <c r="E78" s="305">
        <v>95</v>
      </c>
    </row>
    <row r="79" spans="1:5" ht="31.5">
      <c r="A79" s="300">
        <v>6</v>
      </c>
      <c r="B79" s="301" t="s">
        <v>564</v>
      </c>
      <c r="C79" s="302" t="s">
        <v>565</v>
      </c>
      <c r="D79" s="303" t="s">
        <v>355</v>
      </c>
      <c r="E79" s="305">
        <v>10</v>
      </c>
    </row>
    <row r="80" spans="1:5" ht="15.75">
      <c r="A80" s="300">
        <v>7</v>
      </c>
      <c r="B80" s="301" t="s">
        <v>551</v>
      </c>
      <c r="C80" s="302" t="s">
        <v>566</v>
      </c>
      <c r="D80" s="303" t="s">
        <v>52</v>
      </c>
      <c r="E80" s="300">
        <v>2</v>
      </c>
    </row>
    <row r="81" spans="1:5" ht="15.75">
      <c r="A81" s="300">
        <v>8</v>
      </c>
      <c r="B81" s="306" t="s">
        <v>567</v>
      </c>
      <c r="C81" s="302"/>
      <c r="D81" s="303" t="s">
        <v>52</v>
      </c>
      <c r="E81" s="300">
        <v>8</v>
      </c>
    </row>
    <row r="82" spans="1:5" ht="15.75">
      <c r="A82" s="300">
        <v>9</v>
      </c>
      <c r="B82" s="301" t="s">
        <v>546</v>
      </c>
      <c r="C82" s="302" t="s">
        <v>547</v>
      </c>
      <c r="D82" s="303" t="s">
        <v>52</v>
      </c>
      <c r="E82" s="300">
        <v>8</v>
      </c>
    </row>
    <row r="83" spans="1:5" ht="15.75">
      <c r="A83" s="300">
        <v>10</v>
      </c>
      <c r="B83" s="306" t="s">
        <v>568</v>
      </c>
      <c r="C83" s="304"/>
      <c r="D83" s="303" t="s">
        <v>52</v>
      </c>
      <c r="E83" s="303">
        <v>3</v>
      </c>
    </row>
    <row r="84" spans="1:5" ht="15.75">
      <c r="A84" s="300">
        <v>11</v>
      </c>
      <c r="B84" s="301" t="s">
        <v>569</v>
      </c>
      <c r="C84" s="302" t="s">
        <v>549</v>
      </c>
      <c r="D84" s="303" t="s">
        <v>50</v>
      </c>
      <c r="E84" s="305">
        <v>2</v>
      </c>
    </row>
    <row r="85" spans="1:5" ht="15.75">
      <c r="A85" s="300">
        <v>12</v>
      </c>
      <c r="B85" s="301" t="s">
        <v>570</v>
      </c>
      <c r="C85" s="302" t="s">
        <v>549</v>
      </c>
      <c r="D85" s="303" t="s">
        <v>52</v>
      </c>
      <c r="E85" s="303">
        <v>3</v>
      </c>
    </row>
    <row r="86" spans="1:5" ht="15.75">
      <c r="A86" s="300">
        <v>13</v>
      </c>
      <c r="B86" s="301" t="s">
        <v>571</v>
      </c>
      <c r="C86" s="302" t="s">
        <v>572</v>
      </c>
      <c r="D86" s="303" t="s">
        <v>52</v>
      </c>
      <c r="E86" s="305">
        <v>1</v>
      </c>
    </row>
    <row r="87" spans="1:5" ht="15.75">
      <c r="A87" s="300">
        <v>14</v>
      </c>
      <c r="B87" s="306" t="s">
        <v>548</v>
      </c>
      <c r="C87" s="302" t="s">
        <v>573</v>
      </c>
      <c r="D87" s="303" t="s">
        <v>52</v>
      </c>
      <c r="E87" s="303">
        <v>8</v>
      </c>
    </row>
    <row r="88" spans="1:5" ht="15.75">
      <c r="A88" s="300">
        <v>15</v>
      </c>
      <c r="B88" s="306" t="s">
        <v>574</v>
      </c>
      <c r="C88" s="302" t="s">
        <v>573</v>
      </c>
      <c r="D88" s="303" t="s">
        <v>52</v>
      </c>
      <c r="E88" s="303">
        <v>4</v>
      </c>
    </row>
    <row r="89" spans="1:5" ht="15.75">
      <c r="A89" s="300">
        <v>16</v>
      </c>
      <c r="B89" s="306" t="s">
        <v>575</v>
      </c>
      <c r="C89" s="302"/>
      <c r="D89" s="303" t="s">
        <v>355</v>
      </c>
      <c r="E89" s="300">
        <v>12</v>
      </c>
    </row>
    <row r="90" spans="1:5" ht="15.75">
      <c r="A90" s="300">
        <v>17</v>
      </c>
      <c r="B90" s="306" t="s">
        <v>576</v>
      </c>
      <c r="C90" s="302"/>
      <c r="D90" s="303" t="s">
        <v>577</v>
      </c>
      <c r="E90" s="300">
        <v>1</v>
      </c>
    </row>
    <row r="91" spans="1:5" ht="15.75">
      <c r="A91" s="300">
        <v>18</v>
      </c>
      <c r="B91" s="306" t="s">
        <v>578</v>
      </c>
      <c r="C91" s="302"/>
      <c r="D91" s="303" t="s">
        <v>577</v>
      </c>
      <c r="E91" s="300">
        <v>1</v>
      </c>
    </row>
    <row r="92" spans="1:5" ht="15.75">
      <c r="A92" s="300">
        <v>19</v>
      </c>
      <c r="B92" s="306" t="s">
        <v>579</v>
      </c>
      <c r="C92" s="302"/>
      <c r="D92" s="303" t="s">
        <v>577</v>
      </c>
      <c r="E92" s="300">
        <v>1</v>
      </c>
    </row>
    <row r="93" spans="1:5" ht="15.75">
      <c r="A93" s="303"/>
      <c r="B93" s="307" t="s">
        <v>580</v>
      </c>
      <c r="C93" s="308"/>
      <c r="D93" s="303"/>
      <c r="E93" s="300"/>
    </row>
    <row r="94" spans="1:5" ht="15.75">
      <c r="A94" s="300">
        <v>1</v>
      </c>
      <c r="B94" s="306" t="s">
        <v>581</v>
      </c>
      <c r="C94" s="302" t="s">
        <v>582</v>
      </c>
      <c r="D94" s="303" t="s">
        <v>52</v>
      </c>
      <c r="E94" s="300">
        <v>1</v>
      </c>
    </row>
    <row r="95" spans="1:5" ht="15.75">
      <c r="A95" s="300">
        <v>2</v>
      </c>
      <c r="B95" s="306" t="s">
        <v>583</v>
      </c>
      <c r="C95" s="302" t="s">
        <v>584</v>
      </c>
      <c r="D95" s="303" t="s">
        <v>52</v>
      </c>
      <c r="E95" s="300">
        <v>1</v>
      </c>
    </row>
    <row r="96" spans="1:5" ht="15.75">
      <c r="A96" s="300">
        <v>3</v>
      </c>
      <c r="B96" s="306" t="s">
        <v>581</v>
      </c>
      <c r="C96" s="302" t="s">
        <v>582</v>
      </c>
      <c r="D96" s="303" t="s">
        <v>52</v>
      </c>
      <c r="E96" s="300">
        <v>1</v>
      </c>
    </row>
    <row r="97" spans="1:5" ht="15.75">
      <c r="A97" s="300">
        <v>4</v>
      </c>
      <c r="B97" s="306" t="s">
        <v>583</v>
      </c>
      <c r="C97" s="302" t="s">
        <v>584</v>
      </c>
      <c r="D97" s="303" t="s">
        <v>52</v>
      </c>
      <c r="E97" s="300">
        <v>1</v>
      </c>
    </row>
    <row r="98" spans="1:5" ht="15.75">
      <c r="A98" s="300">
        <v>5</v>
      </c>
      <c r="B98" s="306" t="s">
        <v>585</v>
      </c>
      <c r="C98" s="302" t="s">
        <v>586</v>
      </c>
      <c r="D98" s="303" t="s">
        <v>52</v>
      </c>
      <c r="E98" s="300">
        <v>1</v>
      </c>
    </row>
    <row r="99" spans="1:5" ht="31.5">
      <c r="A99" s="300">
        <v>6</v>
      </c>
      <c r="B99" s="306" t="s">
        <v>587</v>
      </c>
      <c r="C99" s="302" t="s">
        <v>588</v>
      </c>
      <c r="D99" s="303" t="s">
        <v>52</v>
      </c>
      <c r="E99" s="300">
        <v>1</v>
      </c>
    </row>
    <row r="100" spans="1:5" ht="15.75">
      <c r="A100" s="300">
        <v>7</v>
      </c>
      <c r="B100" s="306" t="s">
        <v>589</v>
      </c>
      <c r="C100" s="302" t="s">
        <v>586</v>
      </c>
      <c r="D100" s="303" t="s">
        <v>52</v>
      </c>
      <c r="E100" s="300">
        <v>1</v>
      </c>
    </row>
    <row r="101" spans="1:5" ht="15.75">
      <c r="A101" s="300">
        <v>8</v>
      </c>
      <c r="B101" s="306" t="s">
        <v>581</v>
      </c>
      <c r="C101" s="302" t="s">
        <v>582</v>
      </c>
      <c r="D101" s="303" t="s">
        <v>52</v>
      </c>
      <c r="E101" s="300">
        <v>1</v>
      </c>
    </row>
    <row r="102" spans="1:5" ht="15.75">
      <c r="A102" s="300">
        <v>9</v>
      </c>
      <c r="B102" s="306" t="s">
        <v>590</v>
      </c>
      <c r="C102" s="302" t="s">
        <v>591</v>
      </c>
      <c r="D102" s="303" t="s">
        <v>52</v>
      </c>
      <c r="E102" s="300">
        <v>1</v>
      </c>
    </row>
    <row r="103" spans="1:5" ht="15.75">
      <c r="A103" s="300">
        <v>10</v>
      </c>
      <c r="B103" s="306" t="s">
        <v>592</v>
      </c>
      <c r="C103" s="302" t="s">
        <v>593</v>
      </c>
      <c r="D103" s="303" t="s">
        <v>52</v>
      </c>
      <c r="E103" s="300">
        <v>2</v>
      </c>
    </row>
    <row r="104" spans="1:5" ht="15.75">
      <c r="A104" s="300">
        <v>11</v>
      </c>
      <c r="B104" s="306" t="s">
        <v>594</v>
      </c>
      <c r="C104" s="302" t="s">
        <v>595</v>
      </c>
      <c r="D104" s="303" t="s">
        <v>50</v>
      </c>
      <c r="E104" s="309">
        <v>65</v>
      </c>
    </row>
    <row r="105" spans="1:5" ht="15.75">
      <c r="A105" s="300">
        <v>12</v>
      </c>
      <c r="B105" s="306" t="s">
        <v>594</v>
      </c>
      <c r="C105" s="302" t="s">
        <v>596</v>
      </c>
      <c r="D105" s="303" t="s">
        <v>50</v>
      </c>
      <c r="E105" s="309">
        <v>120</v>
      </c>
    </row>
    <row r="106" spans="1:5" ht="15.75">
      <c r="A106" s="300">
        <v>13</v>
      </c>
      <c r="B106" s="306" t="s">
        <v>597</v>
      </c>
      <c r="C106" s="304" t="s">
        <v>598</v>
      </c>
      <c r="D106" s="303" t="s">
        <v>52</v>
      </c>
      <c r="E106" s="303">
        <v>4</v>
      </c>
    </row>
    <row r="107" spans="1:5" ht="15.75">
      <c r="A107" s="300">
        <v>14</v>
      </c>
      <c r="B107" s="306" t="s">
        <v>576</v>
      </c>
      <c r="C107" s="302"/>
      <c r="D107" s="303" t="s">
        <v>577</v>
      </c>
      <c r="E107" s="300">
        <v>1</v>
      </c>
    </row>
    <row r="108" spans="1:5" ht="15.75">
      <c r="A108" s="300">
        <v>15</v>
      </c>
      <c r="B108" s="306" t="s">
        <v>578</v>
      </c>
      <c r="C108" s="302"/>
      <c r="D108" s="303" t="s">
        <v>577</v>
      </c>
      <c r="E108" s="300">
        <v>1</v>
      </c>
    </row>
    <row r="109" spans="1:5" ht="15.75">
      <c r="A109" s="300">
        <v>16</v>
      </c>
      <c r="B109" s="306" t="s">
        <v>579</v>
      </c>
      <c r="C109" s="302"/>
      <c r="D109" s="303" t="s">
        <v>577</v>
      </c>
      <c r="E109" s="300">
        <v>1</v>
      </c>
    </row>
    <row r="110" spans="1:5" ht="15.75">
      <c r="A110" s="300">
        <v>17</v>
      </c>
      <c r="B110" s="306" t="s">
        <v>599</v>
      </c>
      <c r="C110" s="302"/>
      <c r="D110" s="303" t="s">
        <v>52</v>
      </c>
      <c r="E110" s="300">
        <v>7</v>
      </c>
    </row>
    <row r="111" spans="1:5" ht="15.75">
      <c r="A111" s="310"/>
      <c r="B111" s="311" t="s">
        <v>600</v>
      </c>
      <c r="C111" s="302"/>
      <c r="D111" s="310"/>
      <c r="E111" s="312"/>
    </row>
    <row r="112" spans="1:5" ht="315">
      <c r="A112" s="300">
        <v>1</v>
      </c>
      <c r="B112" s="306" t="s">
        <v>601</v>
      </c>
      <c r="C112" s="313" t="s">
        <v>602</v>
      </c>
      <c r="D112" s="303" t="s">
        <v>577</v>
      </c>
      <c r="E112" s="300">
        <v>1</v>
      </c>
    </row>
    <row r="113" spans="1:5" ht="22.5">
      <c r="A113" s="300">
        <v>2</v>
      </c>
      <c r="B113" s="306" t="s">
        <v>603</v>
      </c>
      <c r="C113" s="313" t="s">
        <v>604</v>
      </c>
      <c r="D113" s="303" t="s">
        <v>52</v>
      </c>
      <c r="E113" s="300">
        <v>2</v>
      </c>
    </row>
    <row r="114" spans="1:5" ht="15.75">
      <c r="A114" s="300">
        <v>3</v>
      </c>
      <c r="B114" s="306" t="s">
        <v>605</v>
      </c>
      <c r="C114" s="302" t="s">
        <v>606</v>
      </c>
      <c r="D114" s="303" t="s">
        <v>52</v>
      </c>
      <c r="E114" s="300">
        <v>1</v>
      </c>
    </row>
    <row r="115" spans="1:5" ht="15.75">
      <c r="A115" s="300">
        <v>4</v>
      </c>
      <c r="B115" s="306" t="s">
        <v>605</v>
      </c>
      <c r="C115" s="302" t="s">
        <v>607</v>
      </c>
      <c r="D115" s="303" t="s">
        <v>52</v>
      </c>
      <c r="E115" s="300">
        <v>1</v>
      </c>
    </row>
    <row r="116" spans="1:5" ht="15.75">
      <c r="A116" s="300">
        <v>5</v>
      </c>
      <c r="B116" s="306" t="s">
        <v>605</v>
      </c>
      <c r="C116" s="302" t="s">
        <v>608</v>
      </c>
      <c r="D116" s="303" t="s">
        <v>52</v>
      </c>
      <c r="E116" s="300">
        <v>2</v>
      </c>
    </row>
    <row r="117" spans="1:5" ht="15.75">
      <c r="A117" s="300">
        <v>6</v>
      </c>
      <c r="B117" s="306" t="s">
        <v>609</v>
      </c>
      <c r="C117" s="302" t="s">
        <v>610</v>
      </c>
      <c r="D117" s="303" t="s">
        <v>52</v>
      </c>
      <c r="E117" s="300">
        <v>1</v>
      </c>
    </row>
    <row r="118" spans="1:5" ht="15.75">
      <c r="A118" s="300">
        <v>7</v>
      </c>
      <c r="B118" s="306" t="s">
        <v>611</v>
      </c>
      <c r="C118" s="302" t="s">
        <v>612</v>
      </c>
      <c r="D118" s="303" t="s">
        <v>52</v>
      </c>
      <c r="E118" s="300">
        <v>1</v>
      </c>
    </row>
    <row r="119" spans="1:5" ht="31.5">
      <c r="A119" s="300">
        <v>8</v>
      </c>
      <c r="B119" s="306" t="s">
        <v>613</v>
      </c>
      <c r="C119" s="302" t="s">
        <v>614</v>
      </c>
      <c r="D119" s="303" t="s">
        <v>355</v>
      </c>
      <c r="E119" s="300">
        <v>40</v>
      </c>
    </row>
    <row r="120" spans="1:5" ht="15.75">
      <c r="A120" s="300">
        <v>9</v>
      </c>
      <c r="B120" s="306" t="s">
        <v>615</v>
      </c>
      <c r="C120" s="302"/>
      <c r="D120" s="303" t="s">
        <v>355</v>
      </c>
      <c r="E120" s="300">
        <v>40</v>
      </c>
    </row>
    <row r="121" spans="1:5" ht="15.75">
      <c r="A121" s="300">
        <v>10</v>
      </c>
      <c r="B121" s="306" t="s">
        <v>616</v>
      </c>
      <c r="C121" s="302" t="s">
        <v>617</v>
      </c>
      <c r="D121" s="303" t="s">
        <v>50</v>
      </c>
      <c r="E121" s="305">
        <v>5</v>
      </c>
    </row>
    <row r="122" spans="1:5" ht="15.75">
      <c r="A122" s="300">
        <v>11</v>
      </c>
      <c r="B122" s="306" t="s">
        <v>616</v>
      </c>
      <c r="C122" s="302" t="s">
        <v>618</v>
      </c>
      <c r="D122" s="303" t="s">
        <v>50</v>
      </c>
      <c r="E122" s="305">
        <v>30</v>
      </c>
    </row>
    <row r="123" spans="1:5" ht="15.75">
      <c r="A123" s="300">
        <v>6</v>
      </c>
      <c r="B123" s="306" t="s">
        <v>616</v>
      </c>
      <c r="C123" s="302" t="s">
        <v>619</v>
      </c>
      <c r="D123" s="303" t="s">
        <v>50</v>
      </c>
      <c r="E123" s="305">
        <v>25</v>
      </c>
    </row>
    <row r="124" spans="1:5" ht="15.75">
      <c r="A124" s="300">
        <v>7</v>
      </c>
      <c r="B124" s="306" t="s">
        <v>616</v>
      </c>
      <c r="C124" s="302" t="s">
        <v>620</v>
      </c>
      <c r="D124" s="303" t="s">
        <v>50</v>
      </c>
      <c r="E124" s="305">
        <v>90</v>
      </c>
    </row>
    <row r="125" spans="1:5" ht="15.75">
      <c r="A125" s="300">
        <v>3</v>
      </c>
      <c r="B125" s="306" t="s">
        <v>616</v>
      </c>
      <c r="C125" s="302" t="s">
        <v>621</v>
      </c>
      <c r="D125" s="303" t="s">
        <v>50</v>
      </c>
      <c r="E125" s="305">
        <v>75</v>
      </c>
    </row>
    <row r="126" spans="1:5" ht="15.75">
      <c r="A126" s="300">
        <v>12</v>
      </c>
      <c r="B126" s="306" t="s">
        <v>616</v>
      </c>
      <c r="C126" s="302" t="s">
        <v>622</v>
      </c>
      <c r="D126" s="303" t="s">
        <v>50</v>
      </c>
      <c r="E126" s="305">
        <v>25</v>
      </c>
    </row>
    <row r="127" spans="1:5" ht="15.75">
      <c r="A127" s="300">
        <v>13</v>
      </c>
      <c r="B127" s="306" t="s">
        <v>616</v>
      </c>
      <c r="C127" s="302" t="s">
        <v>620</v>
      </c>
      <c r="D127" s="303" t="s">
        <v>50</v>
      </c>
      <c r="E127" s="305">
        <v>90</v>
      </c>
    </row>
    <row r="128" spans="1:5" ht="15.75">
      <c r="A128" s="300">
        <v>14</v>
      </c>
      <c r="B128" s="306" t="s">
        <v>616</v>
      </c>
      <c r="C128" s="302" t="s">
        <v>621</v>
      </c>
      <c r="D128" s="303" t="s">
        <v>50</v>
      </c>
      <c r="E128" s="305">
        <v>75</v>
      </c>
    </row>
    <row r="129" spans="1:5" ht="15.75">
      <c r="A129" s="300">
        <v>6</v>
      </c>
      <c r="B129" s="306" t="s">
        <v>616</v>
      </c>
      <c r="C129" s="302" t="s">
        <v>622</v>
      </c>
      <c r="D129" s="303" t="s">
        <v>50</v>
      </c>
      <c r="E129" s="305">
        <v>25</v>
      </c>
    </row>
    <row r="130" spans="1:5" ht="15.75">
      <c r="A130" s="300">
        <v>7</v>
      </c>
      <c r="B130" s="306" t="s">
        <v>616</v>
      </c>
      <c r="C130" s="302" t="s">
        <v>620</v>
      </c>
      <c r="D130" s="303" t="s">
        <v>50</v>
      </c>
      <c r="E130" s="305">
        <v>90</v>
      </c>
    </row>
    <row r="131" spans="1:5" ht="15.75">
      <c r="A131" s="300">
        <v>3</v>
      </c>
      <c r="B131" s="306" t="s">
        <v>616</v>
      </c>
      <c r="C131" s="302" t="s">
        <v>621</v>
      </c>
      <c r="D131" s="303" t="s">
        <v>50</v>
      </c>
      <c r="E131" s="305">
        <v>75</v>
      </c>
    </row>
    <row r="132" spans="1:5" ht="15.75">
      <c r="A132" s="300">
        <v>15</v>
      </c>
      <c r="B132" s="306" t="s">
        <v>616</v>
      </c>
      <c r="C132" s="302" t="s">
        <v>622</v>
      </c>
      <c r="D132" s="303" t="s">
        <v>50</v>
      </c>
      <c r="E132" s="305">
        <v>25</v>
      </c>
    </row>
    <row r="133" spans="1:5" ht="15.75">
      <c r="A133" s="300">
        <v>16</v>
      </c>
      <c r="B133" s="306" t="s">
        <v>616</v>
      </c>
      <c r="C133" s="302" t="s">
        <v>606</v>
      </c>
      <c r="D133" s="303" t="s">
        <v>50</v>
      </c>
      <c r="E133" s="305">
        <v>5</v>
      </c>
    </row>
    <row r="134" spans="1:5" ht="15.75">
      <c r="A134" s="300">
        <v>17</v>
      </c>
      <c r="B134" s="306" t="s">
        <v>616</v>
      </c>
      <c r="C134" s="302" t="s">
        <v>607</v>
      </c>
      <c r="D134" s="303" t="s">
        <v>50</v>
      </c>
      <c r="E134" s="305">
        <v>5</v>
      </c>
    </row>
    <row r="135" spans="1:5" ht="15.75">
      <c r="A135" s="300">
        <v>18</v>
      </c>
      <c r="B135" s="306" t="s">
        <v>616</v>
      </c>
      <c r="C135" s="302" t="s">
        <v>623</v>
      </c>
      <c r="D135" s="303" t="s">
        <v>50</v>
      </c>
      <c r="E135" s="305">
        <v>8</v>
      </c>
    </row>
    <row r="136" spans="1:5" ht="15.75">
      <c r="A136" s="300">
        <v>19</v>
      </c>
      <c r="B136" s="306" t="s">
        <v>616</v>
      </c>
      <c r="C136" s="302" t="s">
        <v>624</v>
      </c>
      <c r="D136" s="303" t="s">
        <v>50</v>
      </c>
      <c r="E136" s="305">
        <v>2</v>
      </c>
    </row>
    <row r="137" spans="1:5" ht="15.75">
      <c r="A137" s="300">
        <v>20</v>
      </c>
      <c r="B137" s="306" t="s">
        <v>616</v>
      </c>
      <c r="C137" s="302" t="s">
        <v>625</v>
      </c>
      <c r="D137" s="303" t="s">
        <v>50</v>
      </c>
      <c r="E137" s="305">
        <v>5</v>
      </c>
    </row>
    <row r="138" spans="1:5" ht="15.75">
      <c r="A138" s="300">
        <v>21</v>
      </c>
      <c r="B138" s="306" t="s">
        <v>616</v>
      </c>
      <c r="C138" s="302" t="s">
        <v>626</v>
      </c>
      <c r="D138" s="303" t="s">
        <v>50</v>
      </c>
      <c r="E138" s="305">
        <v>2</v>
      </c>
    </row>
    <row r="139" spans="1:5" ht="15.75">
      <c r="A139" s="300">
        <v>22</v>
      </c>
      <c r="B139" s="306" t="s">
        <v>616</v>
      </c>
      <c r="C139" s="302" t="s">
        <v>627</v>
      </c>
      <c r="D139" s="303" t="s">
        <v>50</v>
      </c>
      <c r="E139" s="305">
        <v>2</v>
      </c>
    </row>
    <row r="140" spans="1:5" ht="15.75">
      <c r="A140" s="300">
        <v>23</v>
      </c>
      <c r="B140" s="306" t="s">
        <v>616</v>
      </c>
      <c r="C140" s="302" t="s">
        <v>628</v>
      </c>
      <c r="D140" s="303" t="s">
        <v>50</v>
      </c>
      <c r="E140" s="305">
        <v>15</v>
      </c>
    </row>
    <row r="141" spans="1:5" ht="15.75">
      <c r="A141" s="300">
        <v>24</v>
      </c>
      <c r="B141" s="306" t="s">
        <v>616</v>
      </c>
      <c r="C141" s="302" t="s">
        <v>629</v>
      </c>
      <c r="D141" s="303" t="s">
        <v>50</v>
      </c>
      <c r="E141" s="305">
        <v>2</v>
      </c>
    </row>
    <row r="142" spans="1:5" ht="15.75">
      <c r="A142" s="300">
        <v>25</v>
      </c>
      <c r="B142" s="306" t="s">
        <v>616</v>
      </c>
      <c r="C142" s="302" t="s">
        <v>630</v>
      </c>
      <c r="D142" s="303" t="s">
        <v>50</v>
      </c>
      <c r="E142" s="305">
        <v>2</v>
      </c>
    </row>
    <row r="143" spans="1:5" ht="15.75">
      <c r="A143" s="300">
        <v>26</v>
      </c>
      <c r="B143" s="306" t="s">
        <v>616</v>
      </c>
      <c r="C143" s="302" t="s">
        <v>631</v>
      </c>
      <c r="D143" s="303" t="s">
        <v>50</v>
      </c>
      <c r="E143" s="305">
        <v>7</v>
      </c>
    </row>
    <row r="144" spans="1:5" ht="15.75">
      <c r="A144" s="300">
        <v>27</v>
      </c>
      <c r="B144" s="306" t="s">
        <v>616</v>
      </c>
      <c r="C144" s="302" t="s">
        <v>632</v>
      </c>
      <c r="D144" s="303" t="s">
        <v>50</v>
      </c>
      <c r="E144" s="305">
        <v>3</v>
      </c>
    </row>
    <row r="145" spans="1:5" ht="15.75">
      <c r="A145" s="300">
        <v>28</v>
      </c>
      <c r="B145" s="306" t="s">
        <v>616</v>
      </c>
      <c r="C145" s="302" t="s">
        <v>633</v>
      </c>
      <c r="D145" s="303" t="s">
        <v>50</v>
      </c>
      <c r="E145" s="305">
        <v>9</v>
      </c>
    </row>
    <row r="146" spans="1:5" ht="15.75">
      <c r="A146" s="300">
        <v>29</v>
      </c>
      <c r="B146" s="306" t="s">
        <v>616</v>
      </c>
      <c r="C146" s="302" t="s">
        <v>634</v>
      </c>
      <c r="D146" s="303" t="s">
        <v>50</v>
      </c>
      <c r="E146" s="305">
        <v>8</v>
      </c>
    </row>
    <row r="147" spans="1:5" ht="15.75">
      <c r="A147" s="300">
        <v>30</v>
      </c>
      <c r="B147" s="306" t="s">
        <v>616</v>
      </c>
      <c r="C147" s="302" t="s">
        <v>635</v>
      </c>
      <c r="D147" s="303" t="s">
        <v>50</v>
      </c>
      <c r="E147" s="305">
        <v>26</v>
      </c>
    </row>
    <row r="148" spans="1:5" ht="15.75">
      <c r="A148" s="300">
        <v>31</v>
      </c>
      <c r="B148" s="306" t="s">
        <v>616</v>
      </c>
      <c r="C148" s="302" t="s">
        <v>636</v>
      </c>
      <c r="D148" s="303" t="s">
        <v>50</v>
      </c>
      <c r="E148" s="305">
        <v>1</v>
      </c>
    </row>
    <row r="149" spans="1:5" ht="15.75">
      <c r="A149" s="300">
        <v>32</v>
      </c>
      <c r="B149" s="306" t="s">
        <v>616</v>
      </c>
      <c r="C149" s="302" t="s">
        <v>637</v>
      </c>
      <c r="D149" s="303" t="s">
        <v>50</v>
      </c>
      <c r="E149" s="305">
        <v>30</v>
      </c>
    </row>
    <row r="150" spans="1:5" ht="15.75">
      <c r="A150" s="300">
        <v>33</v>
      </c>
      <c r="B150" s="306" t="s">
        <v>616</v>
      </c>
      <c r="C150" s="302" t="s">
        <v>638</v>
      </c>
      <c r="D150" s="303" t="s">
        <v>50</v>
      </c>
      <c r="E150" s="305">
        <v>1</v>
      </c>
    </row>
    <row r="151" spans="1:5" ht="15.75">
      <c r="A151" s="300">
        <v>34</v>
      </c>
      <c r="B151" s="306" t="s">
        <v>616</v>
      </c>
      <c r="C151" s="302" t="s">
        <v>639</v>
      </c>
      <c r="D151" s="303" t="s">
        <v>50</v>
      </c>
      <c r="E151" s="305">
        <v>1</v>
      </c>
    </row>
    <row r="152" spans="1:5" ht="15.75">
      <c r="A152" s="300">
        <v>35</v>
      </c>
      <c r="B152" s="306" t="s">
        <v>616</v>
      </c>
      <c r="C152" s="302" t="s">
        <v>608</v>
      </c>
      <c r="D152" s="303" t="s">
        <v>50</v>
      </c>
      <c r="E152" s="305">
        <v>3</v>
      </c>
    </row>
    <row r="153" spans="1:5" ht="15.75">
      <c r="A153" s="300">
        <v>36</v>
      </c>
      <c r="B153" s="306" t="s">
        <v>616</v>
      </c>
      <c r="C153" s="302" t="s">
        <v>610</v>
      </c>
      <c r="D153" s="303" t="s">
        <v>50</v>
      </c>
      <c r="E153" s="305">
        <v>3</v>
      </c>
    </row>
    <row r="154" spans="1:5" ht="15.75">
      <c r="A154" s="300">
        <v>37</v>
      </c>
      <c r="B154" s="306" t="s">
        <v>640</v>
      </c>
      <c r="C154" s="302" t="s">
        <v>607</v>
      </c>
      <c r="D154" s="303" t="s">
        <v>52</v>
      </c>
      <c r="E154" s="314">
        <v>1</v>
      </c>
    </row>
    <row r="155" spans="1:5" ht="15.75">
      <c r="A155" s="300">
        <v>38</v>
      </c>
      <c r="B155" s="306" t="s">
        <v>641</v>
      </c>
      <c r="C155" s="302" t="s">
        <v>617</v>
      </c>
      <c r="D155" s="303" t="s">
        <v>52</v>
      </c>
      <c r="E155" s="314">
        <v>1</v>
      </c>
    </row>
    <row r="156" spans="1:5" ht="15.75">
      <c r="A156" s="300">
        <v>39</v>
      </c>
      <c r="B156" s="306" t="s">
        <v>641</v>
      </c>
      <c r="C156" s="302" t="s">
        <v>618</v>
      </c>
      <c r="D156" s="303" t="s">
        <v>52</v>
      </c>
      <c r="E156" s="314">
        <v>10</v>
      </c>
    </row>
    <row r="157" spans="1:5" ht="15.75">
      <c r="A157" s="300">
        <v>40</v>
      </c>
      <c r="B157" s="306" t="s">
        <v>641</v>
      </c>
      <c r="C157" s="302" t="s">
        <v>619</v>
      </c>
      <c r="D157" s="303" t="s">
        <v>52</v>
      </c>
      <c r="E157" s="314">
        <v>4</v>
      </c>
    </row>
    <row r="158" spans="1:5" ht="15.75">
      <c r="A158" s="300">
        <v>41</v>
      </c>
      <c r="B158" s="306" t="s">
        <v>641</v>
      </c>
      <c r="C158" s="302" t="s">
        <v>620</v>
      </c>
      <c r="D158" s="303" t="s">
        <v>52</v>
      </c>
      <c r="E158" s="314">
        <v>10</v>
      </c>
    </row>
    <row r="159" spans="1:5" ht="15.75">
      <c r="A159" s="300">
        <v>42</v>
      </c>
      <c r="B159" s="306" t="s">
        <v>641</v>
      </c>
      <c r="C159" s="302" t="s">
        <v>621</v>
      </c>
      <c r="D159" s="303" t="s">
        <v>52</v>
      </c>
      <c r="E159" s="314">
        <v>3</v>
      </c>
    </row>
    <row r="160" spans="1:5" ht="15.75">
      <c r="A160" s="300">
        <v>43</v>
      </c>
      <c r="B160" s="306" t="s">
        <v>641</v>
      </c>
      <c r="C160" s="302" t="s">
        <v>622</v>
      </c>
      <c r="D160" s="303" t="s">
        <v>52</v>
      </c>
      <c r="E160" s="314">
        <v>1</v>
      </c>
    </row>
    <row r="161" spans="1:5" ht="15.75">
      <c r="A161" s="300">
        <v>44</v>
      </c>
      <c r="B161" s="306" t="s">
        <v>641</v>
      </c>
      <c r="C161" s="302" t="s">
        <v>606</v>
      </c>
      <c r="D161" s="303" t="s">
        <v>52</v>
      </c>
      <c r="E161" s="314">
        <v>1</v>
      </c>
    </row>
    <row r="162" spans="1:5" ht="15.75">
      <c r="A162" s="300">
        <v>45</v>
      </c>
      <c r="B162" s="306" t="s">
        <v>641</v>
      </c>
      <c r="C162" s="302" t="s">
        <v>607</v>
      </c>
      <c r="D162" s="303" t="s">
        <v>52</v>
      </c>
      <c r="E162" s="314">
        <v>10</v>
      </c>
    </row>
    <row r="163" spans="1:5" ht="15.75">
      <c r="A163" s="300">
        <v>46</v>
      </c>
      <c r="B163" s="306" t="s">
        <v>641</v>
      </c>
      <c r="C163" s="302" t="s">
        <v>623</v>
      </c>
      <c r="D163" s="303" t="s">
        <v>52</v>
      </c>
      <c r="E163" s="314">
        <v>4</v>
      </c>
    </row>
    <row r="164" spans="1:5" ht="15.75">
      <c r="A164" s="300">
        <v>47</v>
      </c>
      <c r="B164" s="306" t="s">
        <v>641</v>
      </c>
      <c r="C164" s="302" t="s">
        <v>632</v>
      </c>
      <c r="D164" s="303" t="s">
        <v>52</v>
      </c>
      <c r="E164" s="314">
        <v>1</v>
      </c>
    </row>
    <row r="165" spans="1:5" ht="15.75">
      <c r="A165" s="300">
        <v>48</v>
      </c>
      <c r="B165" s="306" t="s">
        <v>642</v>
      </c>
      <c r="C165" s="302" t="s">
        <v>620</v>
      </c>
      <c r="D165" s="303" t="s">
        <v>52</v>
      </c>
      <c r="E165" s="314">
        <v>1</v>
      </c>
    </row>
    <row r="166" spans="1:5" ht="15.75">
      <c r="A166" s="300">
        <v>49</v>
      </c>
      <c r="B166" s="306" t="s">
        <v>643</v>
      </c>
      <c r="C166" s="302" t="s">
        <v>620</v>
      </c>
      <c r="D166" s="303" t="s">
        <v>52</v>
      </c>
      <c r="E166" s="314">
        <v>1</v>
      </c>
    </row>
    <row r="167" spans="1:5" ht="15.75">
      <c r="A167" s="300">
        <v>50</v>
      </c>
      <c r="B167" s="306" t="s">
        <v>644</v>
      </c>
      <c r="C167" s="302" t="s">
        <v>635</v>
      </c>
      <c r="D167" s="303" t="s">
        <v>52</v>
      </c>
      <c r="E167" s="314">
        <v>1</v>
      </c>
    </row>
    <row r="168" spans="1:5" ht="15.75">
      <c r="A168" s="300">
        <v>51</v>
      </c>
      <c r="B168" s="306" t="s">
        <v>644</v>
      </c>
      <c r="C168" s="302" t="s">
        <v>637</v>
      </c>
      <c r="D168" s="303" t="s">
        <v>52</v>
      </c>
      <c r="E168" s="314">
        <v>1</v>
      </c>
    </row>
    <row r="169" spans="1:5" ht="15.75">
      <c r="A169" s="300">
        <v>52</v>
      </c>
      <c r="B169" s="306" t="s">
        <v>645</v>
      </c>
      <c r="C169" s="302" t="s">
        <v>631</v>
      </c>
      <c r="D169" s="303" t="s">
        <v>52</v>
      </c>
      <c r="E169" s="314">
        <v>1</v>
      </c>
    </row>
    <row r="170" spans="1:5" ht="15.75">
      <c r="A170" s="300">
        <v>53</v>
      </c>
      <c r="B170" s="306" t="s">
        <v>646</v>
      </c>
      <c r="C170" s="302" t="s">
        <v>634</v>
      </c>
      <c r="D170" s="303" t="s">
        <v>52</v>
      </c>
      <c r="E170" s="314">
        <v>1</v>
      </c>
    </row>
    <row r="171" spans="1:5" ht="15.75">
      <c r="A171" s="300">
        <v>54</v>
      </c>
      <c r="B171" s="306" t="s">
        <v>646</v>
      </c>
      <c r="C171" s="302" t="s">
        <v>637</v>
      </c>
      <c r="D171" s="303" t="s">
        <v>52</v>
      </c>
      <c r="E171" s="314">
        <v>2</v>
      </c>
    </row>
    <row r="172" spans="1:5" ht="15.75">
      <c r="A172" s="300">
        <v>55</v>
      </c>
      <c r="B172" s="306" t="s">
        <v>647</v>
      </c>
      <c r="C172" s="302" t="s">
        <v>648</v>
      </c>
      <c r="D172" s="303" t="s">
        <v>52</v>
      </c>
      <c r="E172" s="314">
        <v>2</v>
      </c>
    </row>
    <row r="173" spans="1:5" ht="15.75">
      <c r="A173" s="300">
        <v>56</v>
      </c>
      <c r="B173" s="306" t="s">
        <v>647</v>
      </c>
      <c r="C173" s="302" t="s">
        <v>649</v>
      </c>
      <c r="D173" s="303" t="s">
        <v>52</v>
      </c>
      <c r="E173" s="314">
        <v>1</v>
      </c>
    </row>
    <row r="174" spans="1:5" ht="15.75">
      <c r="A174" s="300">
        <v>57</v>
      </c>
      <c r="B174" s="306" t="s">
        <v>647</v>
      </c>
      <c r="C174" s="302" t="s">
        <v>650</v>
      </c>
      <c r="D174" s="303" t="s">
        <v>52</v>
      </c>
      <c r="E174" s="314">
        <v>1</v>
      </c>
    </row>
    <row r="175" spans="1:5" ht="15.75">
      <c r="A175" s="300">
        <v>58</v>
      </c>
      <c r="B175" s="306" t="s">
        <v>647</v>
      </c>
      <c r="C175" s="302" t="s">
        <v>651</v>
      </c>
      <c r="D175" s="303" t="s">
        <v>52</v>
      </c>
      <c r="E175" s="314">
        <v>6</v>
      </c>
    </row>
    <row r="176" spans="1:5" ht="15.75">
      <c r="A176" s="300">
        <v>59</v>
      </c>
      <c r="B176" s="306" t="s">
        <v>647</v>
      </c>
      <c r="C176" s="302" t="s">
        <v>652</v>
      </c>
      <c r="D176" s="303" t="s">
        <v>52</v>
      </c>
      <c r="E176" s="314">
        <v>1</v>
      </c>
    </row>
    <row r="177" spans="1:5" ht="15.75">
      <c r="A177" s="300">
        <v>60</v>
      </c>
      <c r="B177" s="306" t="s">
        <v>647</v>
      </c>
      <c r="C177" s="302" t="s">
        <v>653</v>
      </c>
      <c r="D177" s="303" t="s">
        <v>52</v>
      </c>
      <c r="E177" s="314">
        <v>2</v>
      </c>
    </row>
    <row r="178" spans="1:5" ht="15.75">
      <c r="A178" s="300">
        <v>61</v>
      </c>
      <c r="B178" s="306" t="s">
        <v>647</v>
      </c>
      <c r="C178" s="302" t="s">
        <v>654</v>
      </c>
      <c r="D178" s="303" t="s">
        <v>52</v>
      </c>
      <c r="E178" s="314">
        <v>3</v>
      </c>
    </row>
    <row r="179" spans="1:5" ht="15.75">
      <c r="A179" s="300">
        <v>62</v>
      </c>
      <c r="B179" s="306" t="s">
        <v>647</v>
      </c>
      <c r="C179" s="302" t="s">
        <v>655</v>
      </c>
      <c r="D179" s="303" t="s">
        <v>52</v>
      </c>
      <c r="E179" s="314">
        <v>6</v>
      </c>
    </row>
    <row r="180" spans="1:5" ht="15.75">
      <c r="A180" s="300">
        <v>63</v>
      </c>
      <c r="B180" s="306" t="s">
        <v>647</v>
      </c>
      <c r="C180" s="302" t="s">
        <v>656</v>
      </c>
      <c r="D180" s="303" t="s">
        <v>52</v>
      </c>
      <c r="E180" s="314">
        <v>1</v>
      </c>
    </row>
    <row r="181" spans="1:5" ht="15.75">
      <c r="A181" s="300">
        <v>64</v>
      </c>
      <c r="B181" s="306" t="s">
        <v>647</v>
      </c>
      <c r="C181" s="302" t="s">
        <v>657</v>
      </c>
      <c r="D181" s="303" t="s">
        <v>52</v>
      </c>
      <c r="E181" s="314">
        <v>1</v>
      </c>
    </row>
    <row r="182" spans="1:5" ht="15.75">
      <c r="A182" s="300">
        <v>65</v>
      </c>
      <c r="B182" s="306" t="s">
        <v>647</v>
      </c>
      <c r="C182" s="302" t="s">
        <v>658</v>
      </c>
      <c r="D182" s="303" t="s">
        <v>52</v>
      </c>
      <c r="E182" s="314">
        <v>1</v>
      </c>
    </row>
    <row r="183" spans="1:5" ht="15.75">
      <c r="A183" s="300">
        <v>66</v>
      </c>
      <c r="B183" s="306" t="s">
        <v>647</v>
      </c>
      <c r="C183" s="302" t="s">
        <v>659</v>
      </c>
      <c r="D183" s="303" t="s">
        <v>52</v>
      </c>
      <c r="E183" s="314">
        <v>1</v>
      </c>
    </row>
    <row r="184" spans="1:5" ht="15.75">
      <c r="A184" s="300">
        <v>67</v>
      </c>
      <c r="B184" s="306" t="s">
        <v>647</v>
      </c>
      <c r="C184" s="302" t="s">
        <v>660</v>
      </c>
      <c r="D184" s="303" t="s">
        <v>52</v>
      </c>
      <c r="E184" s="314">
        <v>1</v>
      </c>
    </row>
    <row r="185" spans="1:5" ht="15.75">
      <c r="A185" s="300">
        <v>68</v>
      </c>
      <c r="B185" s="306" t="s">
        <v>647</v>
      </c>
      <c r="C185" s="315" t="s">
        <v>661</v>
      </c>
      <c r="D185" s="303" t="s">
        <v>52</v>
      </c>
      <c r="E185" s="314">
        <v>2</v>
      </c>
    </row>
    <row r="186" spans="1:5" ht="15.75">
      <c r="A186" s="300">
        <v>69</v>
      </c>
      <c r="B186" s="306" t="s">
        <v>647</v>
      </c>
      <c r="C186" s="315" t="s">
        <v>662</v>
      </c>
      <c r="D186" s="303" t="s">
        <v>52</v>
      </c>
      <c r="E186" s="314">
        <v>1</v>
      </c>
    </row>
    <row r="187" spans="1:5" ht="15.75">
      <c r="A187" s="300">
        <v>70</v>
      </c>
      <c r="B187" s="306" t="s">
        <v>647</v>
      </c>
      <c r="C187" s="315" t="s">
        <v>663</v>
      </c>
      <c r="D187" s="303" t="s">
        <v>52</v>
      </c>
      <c r="E187" s="314">
        <v>1</v>
      </c>
    </row>
    <row r="188" spans="1:5" ht="15.75">
      <c r="A188" s="300">
        <v>71</v>
      </c>
      <c r="B188" s="306" t="s">
        <v>647</v>
      </c>
      <c r="C188" s="315" t="s">
        <v>664</v>
      </c>
      <c r="D188" s="303" t="s">
        <v>52</v>
      </c>
      <c r="E188" s="314">
        <v>1</v>
      </c>
    </row>
    <row r="189" spans="1:5" ht="15.75">
      <c r="A189" s="300">
        <v>72</v>
      </c>
      <c r="B189" s="306" t="s">
        <v>647</v>
      </c>
      <c r="C189" s="302" t="s">
        <v>665</v>
      </c>
      <c r="D189" s="303" t="s">
        <v>52</v>
      </c>
      <c r="E189" s="314">
        <v>1</v>
      </c>
    </row>
    <row r="190" spans="1:5" ht="15.75">
      <c r="A190" s="300">
        <v>73</v>
      </c>
      <c r="B190" s="306" t="s">
        <v>647</v>
      </c>
      <c r="C190" s="302" t="s">
        <v>666</v>
      </c>
      <c r="D190" s="303" t="s">
        <v>52</v>
      </c>
      <c r="E190" s="314">
        <v>1</v>
      </c>
    </row>
    <row r="191" spans="1:5" ht="15.75">
      <c r="A191" s="300">
        <v>74</v>
      </c>
      <c r="B191" s="306" t="s">
        <v>647</v>
      </c>
      <c r="C191" s="302" t="s">
        <v>667</v>
      </c>
      <c r="D191" s="303" t="s">
        <v>52</v>
      </c>
      <c r="E191" s="314">
        <v>1</v>
      </c>
    </row>
    <row r="192" spans="1:5" ht="15.75">
      <c r="A192" s="300">
        <v>75</v>
      </c>
      <c r="B192" s="306" t="s">
        <v>647</v>
      </c>
      <c r="C192" s="302" t="s">
        <v>668</v>
      </c>
      <c r="D192" s="303" t="s">
        <v>52</v>
      </c>
      <c r="E192" s="314">
        <v>1</v>
      </c>
    </row>
    <row r="193" spans="1:5" ht="15.75">
      <c r="A193" s="300">
        <v>76</v>
      </c>
      <c r="B193" s="306" t="s">
        <v>647</v>
      </c>
      <c r="C193" s="302" t="s">
        <v>669</v>
      </c>
      <c r="D193" s="303" t="s">
        <v>52</v>
      </c>
      <c r="E193" s="314">
        <v>1</v>
      </c>
    </row>
    <row r="194" spans="1:5" ht="15.75">
      <c r="A194" s="300">
        <v>77</v>
      </c>
      <c r="B194" s="306" t="s">
        <v>647</v>
      </c>
      <c r="C194" s="302" t="s">
        <v>670</v>
      </c>
      <c r="D194" s="303" t="s">
        <v>52</v>
      </c>
      <c r="E194" s="314">
        <v>1</v>
      </c>
    </row>
    <row r="195" spans="1:5" ht="15.75">
      <c r="A195" s="300">
        <v>78</v>
      </c>
      <c r="B195" s="306" t="s">
        <v>647</v>
      </c>
      <c r="C195" s="302" t="s">
        <v>671</v>
      </c>
      <c r="D195" s="303" t="s">
        <v>52</v>
      </c>
      <c r="E195" s="314">
        <v>1</v>
      </c>
    </row>
    <row r="196" spans="1:5" ht="15.75">
      <c r="A196" s="300">
        <v>79</v>
      </c>
      <c r="B196" s="306" t="s">
        <v>647</v>
      </c>
      <c r="C196" s="302" t="s">
        <v>672</v>
      </c>
      <c r="D196" s="303" t="s">
        <v>52</v>
      </c>
      <c r="E196" s="314">
        <v>2</v>
      </c>
    </row>
    <row r="197" spans="1:5" ht="15.75">
      <c r="A197" s="300">
        <v>80</v>
      </c>
      <c r="B197" s="306" t="s">
        <v>647</v>
      </c>
      <c r="C197" s="302" t="s">
        <v>673</v>
      </c>
      <c r="D197" s="303" t="s">
        <v>52</v>
      </c>
      <c r="E197" s="314">
        <v>1</v>
      </c>
    </row>
    <row r="198" spans="1:5" ht="15.75">
      <c r="A198" s="300">
        <v>81</v>
      </c>
      <c r="B198" s="306" t="s">
        <v>647</v>
      </c>
      <c r="C198" s="302" t="s">
        <v>674</v>
      </c>
      <c r="D198" s="303" t="s">
        <v>52</v>
      </c>
      <c r="E198" s="314">
        <v>1</v>
      </c>
    </row>
    <row r="199" spans="1:5" ht="15.75">
      <c r="A199" s="300">
        <v>82</v>
      </c>
      <c r="B199" s="306" t="s">
        <v>647</v>
      </c>
      <c r="C199" s="302" t="s">
        <v>675</v>
      </c>
      <c r="D199" s="303" t="s">
        <v>52</v>
      </c>
      <c r="E199" s="314">
        <v>1</v>
      </c>
    </row>
    <row r="200" spans="1:5" ht="15.75">
      <c r="A200" s="300">
        <v>83</v>
      </c>
      <c r="B200" s="306" t="s">
        <v>647</v>
      </c>
      <c r="C200" s="302" t="s">
        <v>676</v>
      </c>
      <c r="D200" s="303" t="s">
        <v>52</v>
      </c>
      <c r="E200" s="314">
        <v>1</v>
      </c>
    </row>
    <row r="201" spans="1:5" ht="15.75">
      <c r="A201" s="300">
        <v>84</v>
      </c>
      <c r="B201" s="306" t="s">
        <v>647</v>
      </c>
      <c r="C201" s="302" t="s">
        <v>677</v>
      </c>
      <c r="D201" s="303" t="s">
        <v>52</v>
      </c>
      <c r="E201" s="314">
        <v>1</v>
      </c>
    </row>
    <row r="202" spans="1:5" ht="15.75">
      <c r="A202" s="300">
        <v>85</v>
      </c>
      <c r="B202" s="306" t="s">
        <v>647</v>
      </c>
      <c r="C202" s="302" t="s">
        <v>678</v>
      </c>
      <c r="D202" s="303" t="s">
        <v>52</v>
      </c>
      <c r="E202" s="314">
        <v>2</v>
      </c>
    </row>
    <row r="203" spans="1:5" ht="15.75">
      <c r="A203" s="300">
        <v>86</v>
      </c>
      <c r="B203" s="306" t="s">
        <v>679</v>
      </c>
      <c r="C203" s="302"/>
      <c r="D203" s="303" t="s">
        <v>52</v>
      </c>
      <c r="E203" s="314">
        <v>68</v>
      </c>
    </row>
    <row r="204" spans="1:5" ht="15.75">
      <c r="A204" s="300">
        <v>87</v>
      </c>
      <c r="B204" s="301" t="s">
        <v>680</v>
      </c>
      <c r="C204" s="302" t="s">
        <v>681</v>
      </c>
      <c r="D204" s="303" t="s">
        <v>52</v>
      </c>
      <c r="E204" s="300">
        <v>4</v>
      </c>
    </row>
    <row r="205" spans="1:5" ht="15.75">
      <c r="A205" s="300">
        <v>88</v>
      </c>
      <c r="B205" s="301" t="s">
        <v>682</v>
      </c>
      <c r="C205" s="302" t="s">
        <v>683</v>
      </c>
      <c r="D205" s="303" t="s">
        <v>52</v>
      </c>
      <c r="E205" s="300">
        <v>7</v>
      </c>
    </row>
    <row r="206" spans="1:5" ht="15.75">
      <c r="A206" s="300">
        <v>89</v>
      </c>
      <c r="B206" s="301" t="s">
        <v>684</v>
      </c>
      <c r="C206" s="302" t="s">
        <v>685</v>
      </c>
      <c r="D206" s="303" t="s">
        <v>52</v>
      </c>
      <c r="E206" s="300">
        <v>10</v>
      </c>
    </row>
    <row r="207" spans="1:5" ht="15.75">
      <c r="A207" s="300">
        <v>90</v>
      </c>
      <c r="B207" s="301" t="s">
        <v>686</v>
      </c>
      <c r="C207" s="302" t="s">
        <v>687</v>
      </c>
      <c r="D207" s="303" t="s">
        <v>52</v>
      </c>
      <c r="E207" s="300">
        <v>9</v>
      </c>
    </row>
    <row r="208" spans="1:5" ht="15.75">
      <c r="A208" s="300">
        <v>91</v>
      </c>
      <c r="B208" s="301" t="s">
        <v>680</v>
      </c>
      <c r="C208" s="302" t="s">
        <v>688</v>
      </c>
      <c r="D208" s="303" t="s">
        <v>52</v>
      </c>
      <c r="E208" s="300">
        <v>3</v>
      </c>
    </row>
    <row r="209" spans="1:5" ht="15.75">
      <c r="A209" s="300">
        <v>92</v>
      </c>
      <c r="B209" s="301" t="s">
        <v>682</v>
      </c>
      <c r="C209" s="302" t="s">
        <v>689</v>
      </c>
      <c r="D209" s="303" t="s">
        <v>52</v>
      </c>
      <c r="E209" s="300">
        <v>5</v>
      </c>
    </row>
    <row r="210" spans="1:5" ht="15.75">
      <c r="A210" s="300">
        <v>93</v>
      </c>
      <c r="B210" s="301" t="s">
        <v>690</v>
      </c>
      <c r="C210" s="302" t="s">
        <v>691</v>
      </c>
      <c r="D210" s="303" t="s">
        <v>52</v>
      </c>
      <c r="E210" s="300">
        <v>1</v>
      </c>
    </row>
    <row r="211" spans="1:5" ht="15.75">
      <c r="A211" s="300">
        <v>94</v>
      </c>
      <c r="B211" s="306" t="s">
        <v>690</v>
      </c>
      <c r="C211" s="302" t="s">
        <v>692</v>
      </c>
      <c r="D211" s="303" t="s">
        <v>52</v>
      </c>
      <c r="E211" s="300">
        <v>4</v>
      </c>
    </row>
    <row r="212" spans="1:5" ht="15.75">
      <c r="A212" s="300">
        <v>95</v>
      </c>
      <c r="B212" s="301" t="s">
        <v>693</v>
      </c>
      <c r="C212" s="302" t="s">
        <v>681</v>
      </c>
      <c r="D212" s="303" t="s">
        <v>52</v>
      </c>
      <c r="E212" s="300">
        <v>2</v>
      </c>
    </row>
    <row r="213" spans="1:5" ht="15.75">
      <c r="A213" s="300">
        <v>96</v>
      </c>
      <c r="B213" s="301" t="s">
        <v>694</v>
      </c>
      <c r="C213" s="302" t="s">
        <v>683</v>
      </c>
      <c r="D213" s="303" t="s">
        <v>52</v>
      </c>
      <c r="E213" s="300">
        <v>2</v>
      </c>
    </row>
    <row r="214" spans="1:5" ht="15.75">
      <c r="A214" s="300">
        <v>97</v>
      </c>
      <c r="B214" s="301" t="s">
        <v>695</v>
      </c>
      <c r="C214" s="302" t="s">
        <v>685</v>
      </c>
      <c r="D214" s="303" t="s">
        <v>52</v>
      </c>
      <c r="E214" s="300">
        <v>3</v>
      </c>
    </row>
    <row r="215" spans="1:5" ht="15.75">
      <c r="A215" s="300">
        <v>98</v>
      </c>
      <c r="B215" s="301" t="s">
        <v>696</v>
      </c>
      <c r="C215" s="302" t="s">
        <v>697</v>
      </c>
      <c r="D215" s="303" t="s">
        <v>52</v>
      </c>
      <c r="E215" s="300">
        <v>4</v>
      </c>
    </row>
    <row r="216" spans="1:5" ht="15.75">
      <c r="A216" s="300">
        <v>99</v>
      </c>
      <c r="B216" s="306" t="s">
        <v>698</v>
      </c>
      <c r="C216" s="302" t="s">
        <v>699</v>
      </c>
      <c r="D216" s="303" t="s">
        <v>52</v>
      </c>
      <c r="E216" s="300">
        <v>8</v>
      </c>
    </row>
    <row r="217" spans="1:5" ht="15.75">
      <c r="A217" s="300">
        <v>100</v>
      </c>
      <c r="B217" s="306" t="s">
        <v>698</v>
      </c>
      <c r="C217" s="302" t="s">
        <v>700</v>
      </c>
      <c r="D217" s="303" t="s">
        <v>52</v>
      </c>
      <c r="E217" s="300">
        <v>8</v>
      </c>
    </row>
    <row r="218" spans="1:5" ht="15.75">
      <c r="A218" s="300">
        <v>101</v>
      </c>
      <c r="B218" s="306" t="s">
        <v>701</v>
      </c>
      <c r="C218" s="302" t="s">
        <v>702</v>
      </c>
      <c r="D218" s="303" t="s">
        <v>52</v>
      </c>
      <c r="E218" s="300">
        <v>1</v>
      </c>
    </row>
    <row r="219" spans="1:5" ht="15.75">
      <c r="A219" s="300">
        <v>102</v>
      </c>
      <c r="B219" s="306" t="s">
        <v>701</v>
      </c>
      <c r="C219" s="302" t="s">
        <v>703</v>
      </c>
      <c r="D219" s="303" t="s">
        <v>52</v>
      </c>
      <c r="E219" s="300">
        <v>6</v>
      </c>
    </row>
    <row r="220" spans="1:5" ht="15.75">
      <c r="A220" s="300">
        <v>103</v>
      </c>
      <c r="B220" s="306" t="s">
        <v>701</v>
      </c>
      <c r="C220" s="302" t="s">
        <v>704</v>
      </c>
      <c r="D220" s="303" t="s">
        <v>52</v>
      </c>
      <c r="E220" s="300">
        <v>8</v>
      </c>
    </row>
    <row r="221" spans="1:5" ht="15.75">
      <c r="A221" s="300">
        <v>104</v>
      </c>
      <c r="B221" s="306" t="s">
        <v>701</v>
      </c>
      <c r="C221" s="302" t="s">
        <v>705</v>
      </c>
      <c r="D221" s="303" t="s">
        <v>52</v>
      </c>
      <c r="E221" s="300">
        <v>7</v>
      </c>
    </row>
    <row r="222" spans="1:5" ht="15.75">
      <c r="A222" s="300">
        <v>105</v>
      </c>
      <c r="B222" s="306" t="s">
        <v>701</v>
      </c>
      <c r="C222" s="302" t="s">
        <v>706</v>
      </c>
      <c r="D222" s="303" t="s">
        <v>52</v>
      </c>
      <c r="E222" s="300">
        <v>11</v>
      </c>
    </row>
    <row r="223" spans="1:5" ht="15.75">
      <c r="A223" s="300">
        <v>106</v>
      </c>
      <c r="B223" s="306" t="s">
        <v>707</v>
      </c>
      <c r="C223" s="302" t="s">
        <v>708</v>
      </c>
      <c r="D223" s="303" t="s">
        <v>52</v>
      </c>
      <c r="E223" s="300">
        <v>2</v>
      </c>
    </row>
    <row r="224" spans="1:5" ht="15.75">
      <c r="A224" s="300">
        <v>107</v>
      </c>
      <c r="B224" s="306" t="s">
        <v>707</v>
      </c>
      <c r="C224" s="302" t="s">
        <v>709</v>
      </c>
      <c r="D224" s="303" t="s">
        <v>52</v>
      </c>
      <c r="E224" s="300">
        <v>7</v>
      </c>
    </row>
    <row r="225" spans="1:5" ht="15.75">
      <c r="A225" s="300">
        <v>108</v>
      </c>
      <c r="B225" s="306" t="s">
        <v>707</v>
      </c>
      <c r="C225" s="302" t="s">
        <v>710</v>
      </c>
      <c r="D225" s="303" t="s">
        <v>52</v>
      </c>
      <c r="E225" s="300">
        <v>9</v>
      </c>
    </row>
    <row r="226" spans="1:5" ht="15.75">
      <c r="A226" s="300">
        <v>109</v>
      </c>
      <c r="B226" s="306" t="s">
        <v>707</v>
      </c>
      <c r="C226" s="302" t="s">
        <v>711</v>
      </c>
      <c r="D226" s="303" t="s">
        <v>52</v>
      </c>
      <c r="E226" s="300">
        <v>4</v>
      </c>
    </row>
    <row r="227" spans="1:5" ht="15.75">
      <c r="A227" s="300">
        <v>110</v>
      </c>
      <c r="B227" s="306" t="s">
        <v>712</v>
      </c>
      <c r="C227" s="302" t="s">
        <v>713</v>
      </c>
      <c r="D227" s="303" t="s">
        <v>52</v>
      </c>
      <c r="E227" s="300">
        <v>9</v>
      </c>
    </row>
    <row r="228" spans="1:5" ht="15.75">
      <c r="A228" s="300">
        <v>111</v>
      </c>
      <c r="B228" s="306" t="s">
        <v>714</v>
      </c>
      <c r="C228" s="302"/>
      <c r="D228" s="303" t="s">
        <v>52</v>
      </c>
      <c r="E228" s="300">
        <v>20</v>
      </c>
    </row>
    <row r="229" spans="1:5" ht="31.5">
      <c r="A229" s="300">
        <v>112</v>
      </c>
      <c r="B229" s="306" t="s">
        <v>715</v>
      </c>
      <c r="C229" s="304" t="s">
        <v>598</v>
      </c>
      <c r="D229" s="303" t="s">
        <v>52</v>
      </c>
      <c r="E229" s="303">
        <v>2</v>
      </c>
    </row>
    <row r="230" spans="1:5" ht="15.75">
      <c r="A230" s="300">
        <v>113</v>
      </c>
      <c r="B230" s="306" t="s">
        <v>716</v>
      </c>
      <c r="C230" s="302"/>
      <c r="D230" s="303" t="s">
        <v>577</v>
      </c>
      <c r="E230" s="300">
        <v>1</v>
      </c>
    </row>
    <row r="231" spans="1:5" ht="15.75">
      <c r="A231" s="300">
        <v>114</v>
      </c>
      <c r="B231" s="306" t="s">
        <v>717</v>
      </c>
      <c r="C231" s="302"/>
      <c r="D231" s="303" t="s">
        <v>577</v>
      </c>
      <c r="E231" s="300">
        <v>1</v>
      </c>
    </row>
    <row r="232" spans="1:5" ht="15.75">
      <c r="A232" s="300">
        <v>115</v>
      </c>
      <c r="B232" s="306" t="s">
        <v>579</v>
      </c>
      <c r="C232" s="302"/>
      <c r="D232" s="303" t="s">
        <v>577</v>
      </c>
      <c r="E232" s="300">
        <v>1</v>
      </c>
    </row>
    <row r="233" spans="1:5" ht="15.75">
      <c r="A233" s="300">
        <v>116</v>
      </c>
      <c r="B233" s="306" t="s">
        <v>578</v>
      </c>
      <c r="C233" s="302"/>
      <c r="D233" s="303" t="s">
        <v>577</v>
      </c>
      <c r="E233" s="300">
        <v>1</v>
      </c>
    </row>
    <row r="234" spans="1:5" ht="15.75">
      <c r="A234" s="310"/>
      <c r="B234" s="311" t="s">
        <v>718</v>
      </c>
      <c r="C234" s="302"/>
      <c r="D234" s="310"/>
      <c r="E234" s="312"/>
    </row>
    <row r="235" spans="1:5" ht="315">
      <c r="A235" s="300">
        <v>1</v>
      </c>
      <c r="B235" s="306" t="s">
        <v>719</v>
      </c>
      <c r="C235" s="313" t="s">
        <v>720</v>
      </c>
      <c r="D235" s="303" t="s">
        <v>577</v>
      </c>
      <c r="E235" s="300">
        <v>1</v>
      </c>
    </row>
    <row r="236" spans="1:5" ht="22.5">
      <c r="A236" s="300">
        <v>2</v>
      </c>
      <c r="B236" s="306" t="s">
        <v>603</v>
      </c>
      <c r="C236" s="313" t="s">
        <v>721</v>
      </c>
      <c r="D236" s="303" t="s">
        <v>52</v>
      </c>
      <c r="E236" s="300">
        <v>2</v>
      </c>
    </row>
    <row r="237" spans="1:5" ht="15.75">
      <c r="A237" s="300">
        <v>3</v>
      </c>
      <c r="B237" s="306" t="s">
        <v>605</v>
      </c>
      <c r="C237" s="302" t="s">
        <v>622</v>
      </c>
      <c r="D237" s="303" t="s">
        <v>52</v>
      </c>
      <c r="E237" s="300">
        <v>1</v>
      </c>
    </row>
    <row r="238" spans="1:5" ht="15.75">
      <c r="A238" s="300">
        <v>4</v>
      </c>
      <c r="B238" s="306" t="s">
        <v>605</v>
      </c>
      <c r="C238" s="302" t="s">
        <v>607</v>
      </c>
      <c r="D238" s="303" t="s">
        <v>52</v>
      </c>
      <c r="E238" s="300">
        <v>1</v>
      </c>
    </row>
    <row r="239" spans="1:5" ht="15.75">
      <c r="A239" s="300">
        <v>5</v>
      </c>
      <c r="B239" s="306" t="s">
        <v>605</v>
      </c>
      <c r="C239" s="302" t="s">
        <v>722</v>
      </c>
      <c r="D239" s="303" t="s">
        <v>52</v>
      </c>
      <c r="E239" s="300">
        <v>2</v>
      </c>
    </row>
    <row r="240" spans="1:5" ht="15.75">
      <c r="A240" s="300">
        <v>6</v>
      </c>
      <c r="B240" s="306" t="s">
        <v>609</v>
      </c>
      <c r="C240" s="302" t="s">
        <v>723</v>
      </c>
      <c r="D240" s="303" t="s">
        <v>52</v>
      </c>
      <c r="E240" s="300">
        <v>1</v>
      </c>
    </row>
    <row r="241" spans="1:5" ht="15.75">
      <c r="A241" s="300">
        <v>7</v>
      </c>
      <c r="B241" s="306" t="s">
        <v>611</v>
      </c>
      <c r="C241" s="302" t="s">
        <v>724</v>
      </c>
      <c r="D241" s="303" t="s">
        <v>52</v>
      </c>
      <c r="E241" s="300">
        <v>1</v>
      </c>
    </row>
    <row r="242" spans="1:5" ht="31.5">
      <c r="A242" s="300">
        <v>8</v>
      </c>
      <c r="B242" s="306" t="s">
        <v>613</v>
      </c>
      <c r="C242" s="302" t="s">
        <v>614</v>
      </c>
      <c r="D242" s="303" t="s">
        <v>355</v>
      </c>
      <c r="E242" s="300">
        <v>42</v>
      </c>
    </row>
    <row r="243" spans="1:5" ht="15.75">
      <c r="A243" s="300">
        <v>9</v>
      </c>
      <c r="B243" s="306" t="s">
        <v>615</v>
      </c>
      <c r="C243" s="302"/>
      <c r="D243" s="303" t="s">
        <v>355</v>
      </c>
      <c r="E243" s="300">
        <v>42</v>
      </c>
    </row>
    <row r="244" spans="1:5" ht="15.75">
      <c r="A244" s="300">
        <v>10</v>
      </c>
      <c r="B244" s="306" t="s">
        <v>616</v>
      </c>
      <c r="C244" s="302" t="s">
        <v>618</v>
      </c>
      <c r="D244" s="303" t="s">
        <v>50</v>
      </c>
      <c r="E244" s="305">
        <v>45</v>
      </c>
    </row>
    <row r="245" spans="1:5" ht="15.75">
      <c r="A245" s="300">
        <v>11</v>
      </c>
      <c r="B245" s="306" t="s">
        <v>616</v>
      </c>
      <c r="C245" s="302" t="s">
        <v>619</v>
      </c>
      <c r="D245" s="303" t="s">
        <v>50</v>
      </c>
      <c r="E245" s="305">
        <v>10</v>
      </c>
    </row>
    <row r="246" spans="1:5" ht="15.75">
      <c r="A246" s="300">
        <v>6</v>
      </c>
      <c r="B246" s="306" t="s">
        <v>616</v>
      </c>
      <c r="C246" s="302" t="s">
        <v>620</v>
      </c>
      <c r="D246" s="303" t="s">
        <v>50</v>
      </c>
      <c r="E246" s="305">
        <v>35</v>
      </c>
    </row>
    <row r="247" spans="1:5" ht="15.75">
      <c r="A247" s="300">
        <v>7</v>
      </c>
      <c r="B247" s="306" t="s">
        <v>616</v>
      </c>
      <c r="C247" s="302" t="s">
        <v>621</v>
      </c>
      <c r="D247" s="303" t="s">
        <v>50</v>
      </c>
      <c r="E247" s="305">
        <v>90</v>
      </c>
    </row>
    <row r="248" spans="1:5" ht="15.75">
      <c r="A248" s="300">
        <v>3</v>
      </c>
      <c r="B248" s="306" t="s">
        <v>616</v>
      </c>
      <c r="C248" s="302" t="s">
        <v>622</v>
      </c>
      <c r="D248" s="303" t="s">
        <v>50</v>
      </c>
      <c r="E248" s="305">
        <v>75</v>
      </c>
    </row>
    <row r="249" spans="1:5" ht="15.75">
      <c r="A249" s="300">
        <v>12</v>
      </c>
      <c r="B249" s="306" t="s">
        <v>616</v>
      </c>
      <c r="C249" s="302" t="s">
        <v>620</v>
      </c>
      <c r="D249" s="303" t="s">
        <v>50</v>
      </c>
      <c r="E249" s="305">
        <v>35</v>
      </c>
    </row>
    <row r="250" spans="1:5" ht="15.75">
      <c r="A250" s="300">
        <v>13</v>
      </c>
      <c r="B250" s="306" t="s">
        <v>616</v>
      </c>
      <c r="C250" s="302" t="s">
        <v>621</v>
      </c>
      <c r="D250" s="303" t="s">
        <v>50</v>
      </c>
      <c r="E250" s="305">
        <v>42</v>
      </c>
    </row>
    <row r="251" spans="1:5" ht="15.75">
      <c r="A251" s="300">
        <v>14</v>
      </c>
      <c r="B251" s="306" t="s">
        <v>616</v>
      </c>
      <c r="C251" s="302" t="s">
        <v>622</v>
      </c>
      <c r="D251" s="303" t="s">
        <v>50</v>
      </c>
      <c r="E251" s="305">
        <v>15</v>
      </c>
    </row>
    <row r="252" spans="1:5" ht="15.75">
      <c r="A252" s="300">
        <v>6</v>
      </c>
      <c r="B252" s="306" t="s">
        <v>616</v>
      </c>
      <c r="C252" s="302" t="s">
        <v>620</v>
      </c>
      <c r="D252" s="303" t="s">
        <v>50</v>
      </c>
      <c r="E252" s="305">
        <v>13</v>
      </c>
    </row>
    <row r="253" spans="1:5" ht="15.75">
      <c r="A253" s="300">
        <v>7</v>
      </c>
      <c r="B253" s="306" t="s">
        <v>616</v>
      </c>
      <c r="C253" s="302" t="s">
        <v>621</v>
      </c>
      <c r="D253" s="303" t="s">
        <v>50</v>
      </c>
      <c r="E253" s="305">
        <v>90</v>
      </c>
    </row>
    <row r="254" spans="1:5" ht="15.75">
      <c r="A254" s="300">
        <v>3</v>
      </c>
      <c r="B254" s="306" t="s">
        <v>616</v>
      </c>
      <c r="C254" s="302" t="s">
        <v>622</v>
      </c>
      <c r="D254" s="303" t="s">
        <v>50</v>
      </c>
      <c r="E254" s="305">
        <v>75</v>
      </c>
    </row>
    <row r="255" spans="1:5" ht="15.75">
      <c r="A255" s="300">
        <v>15</v>
      </c>
      <c r="B255" s="306" t="s">
        <v>616</v>
      </c>
      <c r="C255" s="302" t="s">
        <v>606</v>
      </c>
      <c r="D255" s="303" t="s">
        <v>50</v>
      </c>
      <c r="E255" s="305">
        <v>12</v>
      </c>
    </row>
    <row r="256" spans="1:5" ht="15.75">
      <c r="A256" s="300">
        <v>16</v>
      </c>
      <c r="B256" s="306" t="s">
        <v>616</v>
      </c>
      <c r="C256" s="302" t="s">
        <v>607</v>
      </c>
      <c r="D256" s="303" t="s">
        <v>50</v>
      </c>
      <c r="E256" s="305">
        <v>5</v>
      </c>
    </row>
    <row r="257" spans="1:5" ht="15.75">
      <c r="A257" s="300">
        <v>17</v>
      </c>
      <c r="B257" s="306" t="s">
        <v>616</v>
      </c>
      <c r="C257" s="302" t="s">
        <v>725</v>
      </c>
      <c r="D257" s="303" t="s">
        <v>50</v>
      </c>
      <c r="E257" s="305">
        <v>3</v>
      </c>
    </row>
    <row r="258" spans="1:5" ht="15.75">
      <c r="A258" s="300">
        <v>18</v>
      </c>
      <c r="B258" s="306" t="s">
        <v>616</v>
      </c>
      <c r="C258" s="302" t="s">
        <v>631</v>
      </c>
      <c r="D258" s="303" t="s">
        <v>50</v>
      </c>
      <c r="E258" s="305">
        <v>2</v>
      </c>
    </row>
    <row r="259" spans="1:5" ht="15.75">
      <c r="A259" s="300">
        <v>19</v>
      </c>
      <c r="B259" s="306" t="s">
        <v>616</v>
      </c>
      <c r="C259" s="302" t="s">
        <v>726</v>
      </c>
      <c r="D259" s="303" t="s">
        <v>50</v>
      </c>
      <c r="E259" s="305">
        <v>1</v>
      </c>
    </row>
    <row r="260" spans="1:5" ht="15.75">
      <c r="A260" s="300">
        <v>20</v>
      </c>
      <c r="B260" s="306" t="s">
        <v>616</v>
      </c>
      <c r="C260" s="302" t="s">
        <v>636</v>
      </c>
      <c r="D260" s="303" t="s">
        <v>50</v>
      </c>
      <c r="E260" s="305">
        <v>1</v>
      </c>
    </row>
    <row r="261" spans="1:5" ht="15.75">
      <c r="A261" s="300">
        <v>21</v>
      </c>
      <c r="B261" s="306" t="s">
        <v>616</v>
      </c>
      <c r="C261" s="302" t="s">
        <v>722</v>
      </c>
      <c r="D261" s="303" t="s">
        <v>50</v>
      </c>
      <c r="E261" s="305">
        <v>26</v>
      </c>
    </row>
    <row r="262" spans="1:5" ht="15.75">
      <c r="A262" s="300">
        <v>22</v>
      </c>
      <c r="B262" s="306" t="s">
        <v>616</v>
      </c>
      <c r="C262" s="302" t="s">
        <v>638</v>
      </c>
      <c r="D262" s="303" t="s">
        <v>50</v>
      </c>
      <c r="E262" s="305">
        <v>4</v>
      </c>
    </row>
    <row r="263" spans="1:5" ht="15.75">
      <c r="A263" s="300">
        <v>23</v>
      </c>
      <c r="B263" s="306" t="s">
        <v>616</v>
      </c>
      <c r="C263" s="302" t="s">
        <v>724</v>
      </c>
      <c r="D263" s="303" t="s">
        <v>50</v>
      </c>
      <c r="E263" s="305">
        <v>15</v>
      </c>
    </row>
    <row r="264" spans="1:5" ht="15.75">
      <c r="A264" s="300">
        <v>24</v>
      </c>
      <c r="B264" s="306" t="s">
        <v>641</v>
      </c>
      <c r="C264" s="302" t="s">
        <v>618</v>
      </c>
      <c r="D264" s="303" t="s">
        <v>52</v>
      </c>
      <c r="E264" s="314">
        <v>1</v>
      </c>
    </row>
    <row r="265" spans="1:5" ht="15.75">
      <c r="A265" s="300">
        <v>25</v>
      </c>
      <c r="B265" s="306" t="s">
        <v>641</v>
      </c>
      <c r="C265" s="302" t="s">
        <v>619</v>
      </c>
      <c r="D265" s="303" t="s">
        <v>52</v>
      </c>
      <c r="E265" s="314">
        <v>1</v>
      </c>
    </row>
    <row r="266" spans="1:5" ht="15.75">
      <c r="A266" s="300">
        <v>26</v>
      </c>
      <c r="B266" s="306" t="s">
        <v>641</v>
      </c>
      <c r="C266" s="302" t="s">
        <v>620</v>
      </c>
      <c r="D266" s="303" t="s">
        <v>52</v>
      </c>
      <c r="E266" s="314">
        <v>2</v>
      </c>
    </row>
    <row r="267" spans="1:5" ht="15.75">
      <c r="A267" s="300">
        <v>27</v>
      </c>
      <c r="B267" s="306" t="s">
        <v>641</v>
      </c>
      <c r="C267" s="302" t="s">
        <v>621</v>
      </c>
      <c r="D267" s="303" t="s">
        <v>52</v>
      </c>
      <c r="E267" s="314">
        <v>3</v>
      </c>
    </row>
    <row r="268" spans="1:5" ht="15.75">
      <c r="A268" s="300">
        <v>28</v>
      </c>
      <c r="B268" s="306" t="s">
        <v>641</v>
      </c>
      <c r="C268" s="302" t="s">
        <v>622</v>
      </c>
      <c r="D268" s="303" t="s">
        <v>52</v>
      </c>
      <c r="E268" s="314">
        <v>1</v>
      </c>
    </row>
    <row r="269" spans="1:5" ht="15.75">
      <c r="A269" s="300">
        <v>29</v>
      </c>
      <c r="B269" s="306" t="s">
        <v>641</v>
      </c>
      <c r="C269" s="302" t="s">
        <v>725</v>
      </c>
      <c r="D269" s="303" t="s">
        <v>52</v>
      </c>
      <c r="E269" s="314">
        <v>2</v>
      </c>
    </row>
    <row r="270" spans="1:5" ht="15.75">
      <c r="A270" s="300">
        <v>30</v>
      </c>
      <c r="B270" s="306" t="s">
        <v>641</v>
      </c>
      <c r="C270" s="302" t="s">
        <v>727</v>
      </c>
      <c r="D270" s="303" t="s">
        <v>52</v>
      </c>
      <c r="E270" s="314">
        <v>2</v>
      </c>
    </row>
    <row r="271" spans="1:5" ht="15.75">
      <c r="A271" s="300">
        <v>31</v>
      </c>
      <c r="B271" s="306" t="s">
        <v>641</v>
      </c>
      <c r="C271" s="302" t="s">
        <v>631</v>
      </c>
      <c r="D271" s="303" t="s">
        <v>52</v>
      </c>
      <c r="E271" s="314">
        <v>1</v>
      </c>
    </row>
    <row r="272" spans="1:5" ht="15.75">
      <c r="A272" s="300">
        <v>32</v>
      </c>
      <c r="B272" s="306" t="s">
        <v>641</v>
      </c>
      <c r="C272" s="302" t="s">
        <v>728</v>
      </c>
      <c r="D272" s="303" t="s">
        <v>52</v>
      </c>
      <c r="E272" s="314">
        <v>1</v>
      </c>
    </row>
    <row r="273" spans="1:5" ht="15.75">
      <c r="A273" s="300">
        <v>33</v>
      </c>
      <c r="B273" s="306" t="s">
        <v>641</v>
      </c>
      <c r="C273" s="302" t="s">
        <v>722</v>
      </c>
      <c r="D273" s="303" t="s">
        <v>52</v>
      </c>
      <c r="E273" s="314">
        <v>2</v>
      </c>
    </row>
    <row r="274" spans="1:5" ht="15.75">
      <c r="A274" s="300">
        <v>34</v>
      </c>
      <c r="B274" s="306" t="s">
        <v>641</v>
      </c>
      <c r="C274" s="302" t="s">
        <v>638</v>
      </c>
      <c r="D274" s="303" t="s">
        <v>52</v>
      </c>
      <c r="E274" s="314">
        <v>1</v>
      </c>
    </row>
    <row r="275" spans="1:5" ht="15.75">
      <c r="A275" s="300">
        <v>35</v>
      </c>
      <c r="B275" s="306" t="s">
        <v>641</v>
      </c>
      <c r="C275" s="302" t="s">
        <v>724</v>
      </c>
      <c r="D275" s="303" t="s">
        <v>52</v>
      </c>
      <c r="E275" s="314">
        <v>2</v>
      </c>
    </row>
    <row r="276" spans="1:5" ht="15.75">
      <c r="A276" s="300">
        <v>36</v>
      </c>
      <c r="B276" s="306" t="s">
        <v>647</v>
      </c>
      <c r="C276" s="302" t="s">
        <v>729</v>
      </c>
      <c r="D276" s="303" t="s">
        <v>52</v>
      </c>
      <c r="E276" s="314">
        <v>2</v>
      </c>
    </row>
    <row r="277" spans="1:5" ht="15.75">
      <c r="A277" s="300">
        <v>37</v>
      </c>
      <c r="B277" s="306" t="s">
        <v>647</v>
      </c>
      <c r="C277" s="302" t="s">
        <v>650</v>
      </c>
      <c r="D277" s="303" t="s">
        <v>52</v>
      </c>
      <c r="E277" s="314">
        <v>3</v>
      </c>
    </row>
    <row r="278" spans="1:5" ht="15.75">
      <c r="A278" s="300">
        <v>38</v>
      </c>
      <c r="B278" s="306" t="s">
        <v>647</v>
      </c>
      <c r="C278" s="302" t="s">
        <v>652</v>
      </c>
      <c r="D278" s="303" t="s">
        <v>52</v>
      </c>
      <c r="E278" s="314">
        <v>4</v>
      </c>
    </row>
    <row r="279" spans="1:5" ht="15.75">
      <c r="A279" s="300">
        <v>39</v>
      </c>
      <c r="B279" s="306" t="s">
        <v>647</v>
      </c>
      <c r="C279" s="302" t="s">
        <v>655</v>
      </c>
      <c r="D279" s="303" t="s">
        <v>52</v>
      </c>
      <c r="E279" s="314">
        <v>2</v>
      </c>
    </row>
    <row r="280" spans="1:5" ht="15.75">
      <c r="A280" s="300">
        <v>40</v>
      </c>
      <c r="B280" s="306" t="s">
        <v>647</v>
      </c>
      <c r="C280" s="302" t="s">
        <v>657</v>
      </c>
      <c r="D280" s="303" t="s">
        <v>52</v>
      </c>
      <c r="E280" s="314">
        <v>1</v>
      </c>
    </row>
    <row r="281" spans="1:5" ht="15.75">
      <c r="A281" s="300">
        <v>41</v>
      </c>
      <c r="B281" s="306" t="s">
        <v>647</v>
      </c>
      <c r="C281" s="302" t="s">
        <v>730</v>
      </c>
      <c r="D281" s="303" t="s">
        <v>52</v>
      </c>
      <c r="E281" s="314">
        <v>1</v>
      </c>
    </row>
    <row r="282" spans="1:5" ht="15.75">
      <c r="A282" s="300">
        <v>42</v>
      </c>
      <c r="B282" s="306" t="s">
        <v>647</v>
      </c>
      <c r="C282" s="302" t="s">
        <v>731</v>
      </c>
      <c r="D282" s="303" t="s">
        <v>52</v>
      </c>
      <c r="E282" s="314">
        <v>1</v>
      </c>
    </row>
    <row r="283" spans="1:5" ht="15.75">
      <c r="A283" s="300">
        <v>43</v>
      </c>
      <c r="B283" s="306" t="s">
        <v>647</v>
      </c>
      <c r="C283" s="302" t="s">
        <v>732</v>
      </c>
      <c r="D283" s="303" t="s">
        <v>52</v>
      </c>
      <c r="E283" s="314">
        <v>1</v>
      </c>
    </row>
    <row r="284" spans="1:5" ht="15.75">
      <c r="A284" s="300">
        <v>44</v>
      </c>
      <c r="B284" s="306" t="s">
        <v>647</v>
      </c>
      <c r="C284" s="302" t="s">
        <v>659</v>
      </c>
      <c r="D284" s="303" t="s">
        <v>52</v>
      </c>
      <c r="E284" s="314">
        <v>1</v>
      </c>
    </row>
    <row r="285" spans="1:5" ht="15.75">
      <c r="A285" s="300">
        <v>45</v>
      </c>
      <c r="B285" s="306" t="s">
        <v>647</v>
      </c>
      <c r="C285" s="302" t="s">
        <v>660</v>
      </c>
      <c r="D285" s="303" t="s">
        <v>52</v>
      </c>
      <c r="E285" s="314">
        <v>1</v>
      </c>
    </row>
    <row r="286" spans="1:5" ht="15.75">
      <c r="A286" s="300">
        <v>46</v>
      </c>
      <c r="B286" s="306" t="s">
        <v>647</v>
      </c>
      <c r="C286" s="302" t="s">
        <v>733</v>
      </c>
      <c r="D286" s="303" t="s">
        <v>52</v>
      </c>
      <c r="E286" s="314">
        <v>1</v>
      </c>
    </row>
    <row r="287" spans="1:5" ht="15.75">
      <c r="A287" s="300">
        <v>47</v>
      </c>
      <c r="B287" s="306" t="s">
        <v>647</v>
      </c>
      <c r="C287" s="315" t="s">
        <v>734</v>
      </c>
      <c r="D287" s="303" t="s">
        <v>52</v>
      </c>
      <c r="E287" s="314">
        <v>1</v>
      </c>
    </row>
    <row r="288" spans="1:5" ht="15.75">
      <c r="A288" s="300">
        <v>48</v>
      </c>
      <c r="B288" s="306" t="s">
        <v>647</v>
      </c>
      <c r="C288" s="315" t="s">
        <v>735</v>
      </c>
      <c r="D288" s="303" t="s">
        <v>52</v>
      </c>
      <c r="E288" s="314">
        <v>3</v>
      </c>
    </row>
    <row r="289" spans="1:5" ht="15.75">
      <c r="A289" s="300">
        <v>49</v>
      </c>
      <c r="B289" s="306" t="s">
        <v>647</v>
      </c>
      <c r="C289" s="315" t="s">
        <v>736</v>
      </c>
      <c r="D289" s="303" t="s">
        <v>52</v>
      </c>
      <c r="E289" s="314">
        <v>1</v>
      </c>
    </row>
    <row r="290" spans="1:5" ht="15.75">
      <c r="A290" s="300">
        <v>50</v>
      </c>
      <c r="B290" s="306" t="s">
        <v>679</v>
      </c>
      <c r="C290" s="302"/>
      <c r="D290" s="303" t="s">
        <v>52</v>
      </c>
      <c r="E290" s="314">
        <v>13</v>
      </c>
    </row>
    <row r="291" spans="1:5" ht="15.75">
      <c r="A291" s="300">
        <v>51</v>
      </c>
      <c r="B291" s="301" t="s">
        <v>686</v>
      </c>
      <c r="C291" s="302" t="s">
        <v>737</v>
      </c>
      <c r="D291" s="303" t="s">
        <v>52</v>
      </c>
      <c r="E291" s="300">
        <v>3</v>
      </c>
    </row>
    <row r="292" spans="1:5" ht="15.75">
      <c r="A292" s="300">
        <v>52</v>
      </c>
      <c r="B292" s="301" t="s">
        <v>680</v>
      </c>
      <c r="C292" s="302" t="s">
        <v>681</v>
      </c>
      <c r="D292" s="303" t="s">
        <v>52</v>
      </c>
      <c r="E292" s="300">
        <v>2</v>
      </c>
    </row>
    <row r="293" spans="1:5" ht="15.75">
      <c r="A293" s="300">
        <v>53</v>
      </c>
      <c r="B293" s="301" t="s">
        <v>682</v>
      </c>
      <c r="C293" s="302" t="s">
        <v>683</v>
      </c>
      <c r="D293" s="303" t="s">
        <v>52</v>
      </c>
      <c r="E293" s="300">
        <v>1</v>
      </c>
    </row>
    <row r="294" spans="1:5" ht="15.75">
      <c r="A294" s="300">
        <v>54</v>
      </c>
      <c r="B294" s="301" t="s">
        <v>684</v>
      </c>
      <c r="C294" s="302" t="s">
        <v>685</v>
      </c>
      <c r="D294" s="303" t="s">
        <v>52</v>
      </c>
      <c r="E294" s="300">
        <v>2</v>
      </c>
    </row>
    <row r="295" spans="1:5" ht="15.75">
      <c r="A295" s="300">
        <v>55</v>
      </c>
      <c r="B295" s="301" t="s">
        <v>738</v>
      </c>
      <c r="C295" s="302" t="s">
        <v>739</v>
      </c>
      <c r="D295" s="303" t="s">
        <v>52</v>
      </c>
      <c r="E295" s="300">
        <v>1</v>
      </c>
    </row>
    <row r="296" spans="1:5" ht="15.75">
      <c r="A296" s="300">
        <v>56</v>
      </c>
      <c r="B296" s="301" t="s">
        <v>684</v>
      </c>
      <c r="C296" s="302" t="s">
        <v>740</v>
      </c>
      <c r="D296" s="303" t="s">
        <v>52</v>
      </c>
      <c r="E296" s="300">
        <v>3</v>
      </c>
    </row>
    <row r="297" spans="1:5" ht="15.75">
      <c r="A297" s="300">
        <v>57</v>
      </c>
      <c r="B297" s="301" t="s">
        <v>682</v>
      </c>
      <c r="C297" s="302" t="s">
        <v>741</v>
      </c>
      <c r="D297" s="303" t="s">
        <v>52</v>
      </c>
      <c r="E297" s="300">
        <v>3</v>
      </c>
    </row>
    <row r="298" spans="1:5" ht="15.75">
      <c r="A298" s="300">
        <v>58</v>
      </c>
      <c r="B298" s="301" t="s">
        <v>742</v>
      </c>
      <c r="C298" s="302" t="s">
        <v>743</v>
      </c>
      <c r="D298" s="303" t="s">
        <v>52</v>
      </c>
      <c r="E298" s="300">
        <v>1</v>
      </c>
    </row>
    <row r="299" spans="1:5" ht="15.75">
      <c r="A299" s="300">
        <v>59</v>
      </c>
      <c r="B299" s="306" t="s">
        <v>744</v>
      </c>
      <c r="C299" s="302" t="s">
        <v>745</v>
      </c>
      <c r="D299" s="303" t="s">
        <v>52</v>
      </c>
      <c r="E299" s="300">
        <v>2</v>
      </c>
    </row>
    <row r="300" spans="1:5" ht="15.75">
      <c r="A300" s="300">
        <v>60</v>
      </c>
      <c r="B300" s="301" t="s">
        <v>746</v>
      </c>
      <c r="C300" s="302" t="s">
        <v>737</v>
      </c>
      <c r="D300" s="303" t="s">
        <v>52</v>
      </c>
      <c r="E300" s="300">
        <v>3</v>
      </c>
    </row>
    <row r="301" spans="1:5" ht="15.75">
      <c r="A301" s="300">
        <v>61</v>
      </c>
      <c r="B301" s="301" t="s">
        <v>693</v>
      </c>
      <c r="C301" s="302" t="s">
        <v>681</v>
      </c>
      <c r="D301" s="303" t="s">
        <v>52</v>
      </c>
      <c r="E301" s="300">
        <v>1</v>
      </c>
    </row>
    <row r="302" spans="1:5" ht="15.75">
      <c r="A302" s="300">
        <v>62</v>
      </c>
      <c r="B302" s="301" t="s">
        <v>694</v>
      </c>
      <c r="C302" s="302" t="s">
        <v>683</v>
      </c>
      <c r="D302" s="303" t="s">
        <v>52</v>
      </c>
      <c r="E302" s="300">
        <v>1</v>
      </c>
    </row>
    <row r="303" spans="1:5" ht="15.75">
      <c r="A303" s="300">
        <v>63</v>
      </c>
      <c r="B303" s="301" t="s">
        <v>695</v>
      </c>
      <c r="C303" s="302" t="s">
        <v>685</v>
      </c>
      <c r="D303" s="303" t="s">
        <v>52</v>
      </c>
      <c r="E303" s="300">
        <v>3</v>
      </c>
    </row>
    <row r="304" spans="1:5" ht="31.5">
      <c r="A304" s="300">
        <v>64</v>
      </c>
      <c r="B304" s="301" t="s">
        <v>747</v>
      </c>
      <c r="C304" s="302" t="s">
        <v>748</v>
      </c>
      <c r="D304" s="303" t="s">
        <v>52</v>
      </c>
      <c r="E304" s="300">
        <v>3</v>
      </c>
    </row>
    <row r="305" spans="1:5" ht="15.75">
      <c r="A305" s="300">
        <v>65</v>
      </c>
      <c r="B305" s="306" t="s">
        <v>749</v>
      </c>
      <c r="C305" s="302" t="s">
        <v>699</v>
      </c>
      <c r="D305" s="303" t="s">
        <v>52</v>
      </c>
      <c r="E305" s="300">
        <v>2</v>
      </c>
    </row>
    <row r="306" spans="1:5" ht="15.75">
      <c r="A306" s="300">
        <v>66</v>
      </c>
      <c r="B306" s="306" t="s">
        <v>701</v>
      </c>
      <c r="C306" s="302" t="s">
        <v>703</v>
      </c>
      <c r="D306" s="303" t="s">
        <v>52</v>
      </c>
      <c r="E306" s="300">
        <v>6</v>
      </c>
    </row>
    <row r="307" spans="1:5" ht="15.75">
      <c r="A307" s="300">
        <v>67</v>
      </c>
      <c r="B307" s="306" t="s">
        <v>701</v>
      </c>
      <c r="C307" s="302" t="s">
        <v>704</v>
      </c>
      <c r="D307" s="303" t="s">
        <v>52</v>
      </c>
      <c r="E307" s="300">
        <v>1</v>
      </c>
    </row>
    <row r="308" spans="1:5" ht="15.75">
      <c r="A308" s="300">
        <v>68</v>
      </c>
      <c r="B308" s="306" t="s">
        <v>701</v>
      </c>
      <c r="C308" s="302" t="s">
        <v>705</v>
      </c>
      <c r="D308" s="303" t="s">
        <v>52</v>
      </c>
      <c r="E308" s="300">
        <v>3</v>
      </c>
    </row>
    <row r="309" spans="1:5" ht="15.75">
      <c r="A309" s="300">
        <v>69</v>
      </c>
      <c r="B309" s="306" t="s">
        <v>701</v>
      </c>
      <c r="C309" s="302" t="s">
        <v>706</v>
      </c>
      <c r="D309" s="303" t="s">
        <v>52</v>
      </c>
      <c r="E309" s="300">
        <v>5</v>
      </c>
    </row>
    <row r="310" spans="1:5" ht="15.75">
      <c r="A310" s="300">
        <v>70</v>
      </c>
      <c r="B310" s="306" t="s">
        <v>701</v>
      </c>
      <c r="C310" s="302" t="s">
        <v>750</v>
      </c>
      <c r="D310" s="303" t="s">
        <v>52</v>
      </c>
      <c r="E310" s="300">
        <v>2</v>
      </c>
    </row>
    <row r="311" spans="1:5" ht="15.75">
      <c r="A311" s="300">
        <v>71</v>
      </c>
      <c r="B311" s="306" t="s">
        <v>701</v>
      </c>
      <c r="C311" s="302" t="s">
        <v>751</v>
      </c>
      <c r="D311" s="303" t="s">
        <v>52</v>
      </c>
      <c r="E311" s="300">
        <v>3</v>
      </c>
    </row>
    <row r="312" spans="1:5" ht="15.75">
      <c r="A312" s="300">
        <v>72</v>
      </c>
      <c r="B312" s="306" t="s">
        <v>707</v>
      </c>
      <c r="C312" s="302" t="s">
        <v>708</v>
      </c>
      <c r="D312" s="303" t="s">
        <v>52</v>
      </c>
      <c r="E312" s="300">
        <v>2</v>
      </c>
    </row>
    <row r="313" spans="1:5" ht="15.75">
      <c r="A313" s="300">
        <v>73</v>
      </c>
      <c r="B313" s="306" t="s">
        <v>707</v>
      </c>
      <c r="C313" s="302" t="s">
        <v>709</v>
      </c>
      <c r="D313" s="303" t="s">
        <v>52</v>
      </c>
      <c r="E313" s="300">
        <v>2</v>
      </c>
    </row>
    <row r="314" spans="1:5" ht="15.75">
      <c r="A314" s="300">
        <v>74</v>
      </c>
      <c r="B314" s="306" t="s">
        <v>707</v>
      </c>
      <c r="C314" s="302" t="s">
        <v>710</v>
      </c>
      <c r="D314" s="303" t="s">
        <v>52</v>
      </c>
      <c r="E314" s="300">
        <v>2</v>
      </c>
    </row>
    <row r="315" spans="1:5" ht="15.75">
      <c r="A315" s="300">
        <v>75</v>
      </c>
      <c r="B315" s="306" t="s">
        <v>707</v>
      </c>
      <c r="C315" s="302" t="s">
        <v>711</v>
      </c>
      <c r="D315" s="303" t="s">
        <v>52</v>
      </c>
      <c r="E315" s="300">
        <v>2</v>
      </c>
    </row>
    <row r="316" spans="1:5" ht="15.75">
      <c r="A316" s="300">
        <v>76</v>
      </c>
      <c r="B316" s="306" t="s">
        <v>707</v>
      </c>
      <c r="C316" s="302" t="s">
        <v>752</v>
      </c>
      <c r="D316" s="303" t="s">
        <v>52</v>
      </c>
      <c r="E316" s="300">
        <v>2</v>
      </c>
    </row>
    <row r="317" spans="1:5" ht="15.75">
      <c r="A317" s="300">
        <v>77</v>
      </c>
      <c r="B317" s="306" t="s">
        <v>712</v>
      </c>
      <c r="C317" s="302" t="s">
        <v>713</v>
      </c>
      <c r="D317" s="303" t="s">
        <v>52</v>
      </c>
      <c r="E317" s="300">
        <v>5</v>
      </c>
    </row>
    <row r="318" spans="1:5" ht="15.75">
      <c r="A318" s="300">
        <v>78</v>
      </c>
      <c r="B318" s="306" t="s">
        <v>714</v>
      </c>
      <c r="C318" s="302"/>
      <c r="D318" s="303" t="s">
        <v>52</v>
      </c>
      <c r="E318" s="300">
        <v>13</v>
      </c>
    </row>
    <row r="319" spans="1:5" ht="31.5">
      <c r="A319" s="300">
        <v>79</v>
      </c>
      <c r="B319" s="301" t="s">
        <v>753</v>
      </c>
      <c r="C319" s="302"/>
      <c r="D319" s="303" t="s">
        <v>355</v>
      </c>
      <c r="E319" s="300">
        <v>25</v>
      </c>
    </row>
    <row r="320" spans="1:5" ht="15.75">
      <c r="A320" s="300">
        <v>80</v>
      </c>
      <c r="B320" s="306" t="s">
        <v>716</v>
      </c>
      <c r="C320" s="302"/>
      <c r="D320" s="303" t="s">
        <v>577</v>
      </c>
      <c r="E320" s="300">
        <v>1</v>
      </c>
    </row>
    <row r="321" spans="1:5" ht="15.75">
      <c r="A321" s="300">
        <v>81</v>
      </c>
      <c r="B321" s="306" t="s">
        <v>717</v>
      </c>
      <c r="C321" s="302"/>
      <c r="D321" s="303" t="s">
        <v>577</v>
      </c>
      <c r="E321" s="300">
        <v>1</v>
      </c>
    </row>
    <row r="322" spans="1:5" ht="15.75">
      <c r="A322" s="300">
        <v>82</v>
      </c>
      <c r="B322" s="306" t="s">
        <v>579</v>
      </c>
      <c r="C322" s="302"/>
      <c r="D322" s="303" t="s">
        <v>577</v>
      </c>
      <c r="E322" s="300">
        <v>1</v>
      </c>
    </row>
    <row r="323" spans="1:5" ht="15.75">
      <c r="A323" s="300">
        <v>83</v>
      </c>
      <c r="B323" s="306" t="s">
        <v>578</v>
      </c>
      <c r="C323" s="302"/>
      <c r="D323" s="303" t="s">
        <v>577</v>
      </c>
      <c r="E323" s="300">
        <v>1</v>
      </c>
    </row>
    <row r="324" spans="1:5" ht="31.5">
      <c r="A324" s="300">
        <v>84</v>
      </c>
      <c r="B324" s="306" t="s">
        <v>715</v>
      </c>
      <c r="C324" s="304" t="s">
        <v>598</v>
      </c>
      <c r="D324" s="303" t="s">
        <v>52</v>
      </c>
      <c r="E324" s="303">
        <v>2</v>
      </c>
    </row>
    <row r="325" spans="1:5" ht="15.75">
      <c r="A325" s="300"/>
      <c r="B325" s="306"/>
      <c r="C325" s="302"/>
      <c r="D325" s="303"/>
      <c r="E325" s="300"/>
    </row>
    <row r="326" spans="1:5" ht="15.75">
      <c r="A326" s="310"/>
      <c r="B326" s="316" t="s">
        <v>754</v>
      </c>
      <c r="C326" s="302"/>
      <c r="D326" s="310"/>
      <c r="E326" s="312"/>
    </row>
    <row r="327" spans="1:5" ht="267.75">
      <c r="A327" s="300">
        <v>1</v>
      </c>
      <c r="B327" s="306" t="s">
        <v>755</v>
      </c>
      <c r="C327" s="313" t="s">
        <v>756</v>
      </c>
      <c r="D327" s="303" t="s">
        <v>577</v>
      </c>
      <c r="E327" s="300">
        <v>1</v>
      </c>
    </row>
    <row r="328" spans="1:5" ht="204.75">
      <c r="A328" s="300">
        <v>2</v>
      </c>
      <c r="B328" s="306" t="s">
        <v>757</v>
      </c>
      <c r="C328" s="317" t="s">
        <v>756</v>
      </c>
      <c r="D328" s="318" t="s">
        <v>577</v>
      </c>
      <c r="E328" s="318">
        <v>1</v>
      </c>
    </row>
    <row r="329" spans="1:5" ht="33.75">
      <c r="A329" s="300">
        <v>3</v>
      </c>
      <c r="B329" s="306" t="s">
        <v>758</v>
      </c>
      <c r="C329" s="313" t="s">
        <v>759</v>
      </c>
      <c r="D329" s="303" t="s">
        <v>52</v>
      </c>
      <c r="E329" s="300">
        <v>1</v>
      </c>
    </row>
    <row r="330" spans="1:5" ht="22.5">
      <c r="A330" s="300">
        <v>4</v>
      </c>
      <c r="B330" s="306" t="s">
        <v>760</v>
      </c>
      <c r="C330" s="313" t="s">
        <v>761</v>
      </c>
      <c r="D330" s="303" t="s">
        <v>52</v>
      </c>
      <c r="E330" s="300">
        <v>1</v>
      </c>
    </row>
    <row r="331" spans="1:5" ht="22.5">
      <c r="A331" s="300">
        <v>5</v>
      </c>
      <c r="B331" s="306" t="s">
        <v>603</v>
      </c>
      <c r="C331" s="313" t="s">
        <v>762</v>
      </c>
      <c r="D331" s="303" t="s">
        <v>52</v>
      </c>
      <c r="E331" s="300">
        <v>2</v>
      </c>
    </row>
    <row r="332" spans="1:5" ht="15.75">
      <c r="A332" s="300">
        <v>6</v>
      </c>
      <c r="B332" s="306" t="s">
        <v>763</v>
      </c>
      <c r="C332" s="302" t="s">
        <v>607</v>
      </c>
      <c r="D332" s="303" t="s">
        <v>52</v>
      </c>
      <c r="E332" s="300">
        <v>1</v>
      </c>
    </row>
    <row r="333" spans="1:5" ht="15.75">
      <c r="A333" s="300">
        <v>7</v>
      </c>
      <c r="B333" s="306" t="s">
        <v>605</v>
      </c>
      <c r="C333" s="302" t="s">
        <v>617</v>
      </c>
      <c r="D333" s="303" t="s">
        <v>52</v>
      </c>
      <c r="E333" s="300">
        <v>1</v>
      </c>
    </row>
    <row r="334" spans="1:5" ht="15.75">
      <c r="A334" s="300">
        <v>8</v>
      </c>
      <c r="B334" s="306" t="s">
        <v>605</v>
      </c>
      <c r="C334" s="302" t="s">
        <v>607</v>
      </c>
      <c r="D334" s="303" t="s">
        <v>52</v>
      </c>
      <c r="E334" s="300">
        <v>2</v>
      </c>
    </row>
    <row r="335" spans="1:5" ht="15.75">
      <c r="A335" s="300">
        <v>9</v>
      </c>
      <c r="B335" s="306" t="s">
        <v>605</v>
      </c>
      <c r="C335" s="302" t="s">
        <v>637</v>
      </c>
      <c r="D335" s="303" t="s">
        <v>52</v>
      </c>
      <c r="E335" s="300">
        <v>2</v>
      </c>
    </row>
    <row r="336" spans="1:5" ht="15.75">
      <c r="A336" s="300">
        <v>10</v>
      </c>
      <c r="B336" s="306" t="s">
        <v>609</v>
      </c>
      <c r="C336" s="302" t="s">
        <v>607</v>
      </c>
      <c r="D336" s="303" t="s">
        <v>52</v>
      </c>
      <c r="E336" s="300">
        <v>1</v>
      </c>
    </row>
    <row r="337" spans="1:5" ht="15.75">
      <c r="A337" s="300">
        <v>11</v>
      </c>
      <c r="B337" s="306" t="s">
        <v>764</v>
      </c>
      <c r="C337" s="302" t="s">
        <v>607</v>
      </c>
      <c r="D337" s="303" t="s">
        <v>52</v>
      </c>
      <c r="E337" s="300">
        <v>1</v>
      </c>
    </row>
    <row r="338" spans="1:5" ht="31.5">
      <c r="A338" s="300">
        <v>12</v>
      </c>
      <c r="B338" s="306" t="s">
        <v>613</v>
      </c>
      <c r="C338" s="302" t="s">
        <v>614</v>
      </c>
      <c r="D338" s="303" t="s">
        <v>355</v>
      </c>
      <c r="E338" s="300">
        <v>15</v>
      </c>
    </row>
    <row r="339" spans="1:5" ht="15.75">
      <c r="A339" s="300">
        <v>13</v>
      </c>
      <c r="B339" s="306" t="s">
        <v>615</v>
      </c>
      <c r="C339" s="302"/>
      <c r="D339" s="303" t="s">
        <v>355</v>
      </c>
      <c r="E339" s="300">
        <v>15</v>
      </c>
    </row>
    <row r="340" spans="1:5" ht="15.75">
      <c r="A340" s="300">
        <v>14</v>
      </c>
      <c r="B340" s="306" t="s">
        <v>616</v>
      </c>
      <c r="C340" s="302" t="s">
        <v>617</v>
      </c>
      <c r="D340" s="303" t="s">
        <v>50</v>
      </c>
      <c r="E340" s="305">
        <v>2</v>
      </c>
    </row>
    <row r="341" spans="1:5" ht="15.75">
      <c r="A341" s="300">
        <v>15</v>
      </c>
      <c r="B341" s="306" t="s">
        <v>616</v>
      </c>
      <c r="C341" s="302" t="s">
        <v>618</v>
      </c>
      <c r="D341" s="303" t="s">
        <v>50</v>
      </c>
      <c r="E341" s="305">
        <v>2.5</v>
      </c>
    </row>
    <row r="342" spans="1:5" ht="15.75">
      <c r="A342" s="300">
        <v>16</v>
      </c>
      <c r="B342" s="306" t="s">
        <v>616</v>
      </c>
      <c r="C342" s="302" t="s">
        <v>619</v>
      </c>
      <c r="D342" s="303" t="s">
        <v>50</v>
      </c>
      <c r="E342" s="305">
        <v>8</v>
      </c>
    </row>
    <row r="343" spans="1:5" ht="15.75">
      <c r="A343" s="300">
        <v>3</v>
      </c>
      <c r="B343" s="306" t="s">
        <v>616</v>
      </c>
      <c r="C343" s="302" t="s">
        <v>620</v>
      </c>
      <c r="D343" s="303" t="s">
        <v>50</v>
      </c>
      <c r="E343" s="305">
        <v>35</v>
      </c>
    </row>
    <row r="344" spans="1:5" ht="15.75">
      <c r="A344" s="300">
        <v>15</v>
      </c>
      <c r="B344" s="306" t="s">
        <v>616</v>
      </c>
      <c r="C344" s="302" t="s">
        <v>621</v>
      </c>
      <c r="D344" s="303" t="s">
        <v>50</v>
      </c>
      <c r="E344" s="305">
        <v>90</v>
      </c>
    </row>
    <row r="345" spans="1:5" ht="15.75">
      <c r="A345" s="300">
        <v>16</v>
      </c>
      <c r="B345" s="306" t="s">
        <v>616</v>
      </c>
      <c r="C345" s="302" t="s">
        <v>622</v>
      </c>
      <c r="D345" s="303" t="s">
        <v>50</v>
      </c>
      <c r="E345" s="305">
        <v>75</v>
      </c>
    </row>
    <row r="346" spans="1:5" ht="15.75">
      <c r="A346" s="300">
        <v>17</v>
      </c>
      <c r="B346" s="306" t="s">
        <v>616</v>
      </c>
      <c r="C346" s="302" t="s">
        <v>620</v>
      </c>
      <c r="D346" s="303" t="s">
        <v>50</v>
      </c>
      <c r="E346" s="305">
        <v>2.5</v>
      </c>
    </row>
    <row r="347" spans="1:5" ht="15.75">
      <c r="A347" s="300">
        <v>3</v>
      </c>
      <c r="B347" s="306" t="s">
        <v>616</v>
      </c>
      <c r="C347" s="302" t="s">
        <v>620</v>
      </c>
      <c r="D347" s="303" t="s">
        <v>50</v>
      </c>
      <c r="E347" s="305">
        <v>13</v>
      </c>
    </row>
    <row r="348" spans="1:5" ht="15.75">
      <c r="A348" s="300">
        <v>16</v>
      </c>
      <c r="B348" s="306" t="s">
        <v>616</v>
      </c>
      <c r="C348" s="302" t="s">
        <v>621</v>
      </c>
      <c r="D348" s="303" t="s">
        <v>50</v>
      </c>
      <c r="E348" s="305">
        <v>90</v>
      </c>
    </row>
    <row r="349" spans="1:5" ht="15.75">
      <c r="A349" s="300">
        <v>17</v>
      </c>
      <c r="B349" s="306" t="s">
        <v>616</v>
      </c>
      <c r="C349" s="302" t="s">
        <v>622</v>
      </c>
      <c r="D349" s="303" t="s">
        <v>50</v>
      </c>
      <c r="E349" s="305">
        <v>75</v>
      </c>
    </row>
    <row r="350" spans="1:5" ht="15.75">
      <c r="A350" s="300">
        <v>18</v>
      </c>
      <c r="B350" s="306" t="s">
        <v>616</v>
      </c>
      <c r="C350" s="302" t="s">
        <v>606</v>
      </c>
      <c r="D350" s="303" t="s">
        <v>50</v>
      </c>
      <c r="E350" s="305">
        <v>10</v>
      </c>
    </row>
    <row r="351" spans="1:5" ht="15.75">
      <c r="A351" s="300">
        <v>19</v>
      </c>
      <c r="B351" s="306" t="s">
        <v>616</v>
      </c>
      <c r="C351" s="302" t="s">
        <v>607</v>
      </c>
      <c r="D351" s="303" t="s">
        <v>50</v>
      </c>
      <c r="E351" s="305">
        <v>18</v>
      </c>
    </row>
    <row r="352" spans="1:5" ht="15.75">
      <c r="A352" s="300">
        <v>20</v>
      </c>
      <c r="B352" s="306" t="s">
        <v>616</v>
      </c>
      <c r="C352" s="302" t="s">
        <v>635</v>
      </c>
      <c r="D352" s="303" t="s">
        <v>50</v>
      </c>
      <c r="E352" s="305">
        <v>1.5</v>
      </c>
    </row>
    <row r="353" spans="1:5" ht="15.75">
      <c r="A353" s="300">
        <v>21</v>
      </c>
      <c r="B353" s="306" t="s">
        <v>616</v>
      </c>
      <c r="C353" s="302" t="s">
        <v>637</v>
      </c>
      <c r="D353" s="303" t="s">
        <v>50</v>
      </c>
      <c r="E353" s="305">
        <v>4</v>
      </c>
    </row>
    <row r="354" spans="1:5" ht="15.75">
      <c r="A354" s="300">
        <v>22</v>
      </c>
      <c r="B354" s="306" t="s">
        <v>765</v>
      </c>
      <c r="C354" s="302" t="s">
        <v>620</v>
      </c>
      <c r="D354" s="303" t="s">
        <v>52</v>
      </c>
      <c r="E354" s="314">
        <v>1</v>
      </c>
    </row>
    <row r="355" spans="1:5" ht="15.75">
      <c r="A355" s="300">
        <v>23</v>
      </c>
      <c r="B355" s="306" t="s">
        <v>641</v>
      </c>
      <c r="C355" s="302" t="s">
        <v>617</v>
      </c>
      <c r="D355" s="303" t="s">
        <v>52</v>
      </c>
      <c r="E355" s="314">
        <v>1</v>
      </c>
    </row>
    <row r="356" spans="1:5" ht="15.75">
      <c r="A356" s="300">
        <v>24</v>
      </c>
      <c r="B356" s="306" t="s">
        <v>641</v>
      </c>
      <c r="C356" s="302" t="s">
        <v>618</v>
      </c>
      <c r="D356" s="303" t="s">
        <v>52</v>
      </c>
      <c r="E356" s="314">
        <v>2</v>
      </c>
    </row>
    <row r="357" spans="1:5" ht="15.75">
      <c r="A357" s="300">
        <v>25</v>
      </c>
      <c r="B357" s="306" t="s">
        <v>641</v>
      </c>
      <c r="C357" s="302" t="s">
        <v>619</v>
      </c>
      <c r="D357" s="303" t="s">
        <v>52</v>
      </c>
      <c r="E357" s="314">
        <v>2</v>
      </c>
    </row>
    <row r="358" spans="1:5" ht="15.75">
      <c r="A358" s="300">
        <v>26</v>
      </c>
      <c r="B358" s="306" t="s">
        <v>641</v>
      </c>
      <c r="C358" s="302" t="s">
        <v>620</v>
      </c>
      <c r="D358" s="303" t="s">
        <v>52</v>
      </c>
      <c r="E358" s="314">
        <v>1</v>
      </c>
    </row>
    <row r="359" spans="1:5" ht="15.75">
      <c r="A359" s="300">
        <v>27</v>
      </c>
      <c r="B359" s="306" t="s">
        <v>641</v>
      </c>
      <c r="C359" s="302" t="s">
        <v>606</v>
      </c>
      <c r="D359" s="303" t="s">
        <v>52</v>
      </c>
      <c r="E359" s="314">
        <v>2</v>
      </c>
    </row>
    <row r="360" spans="1:5" ht="15.75">
      <c r="A360" s="300">
        <v>28</v>
      </c>
      <c r="B360" s="306" t="s">
        <v>641</v>
      </c>
      <c r="C360" s="302" t="s">
        <v>607</v>
      </c>
      <c r="D360" s="303" t="s">
        <v>52</v>
      </c>
      <c r="E360" s="314">
        <v>4</v>
      </c>
    </row>
    <row r="361" spans="1:5" ht="15.75">
      <c r="A361" s="300">
        <v>29</v>
      </c>
      <c r="B361" s="306" t="s">
        <v>641</v>
      </c>
      <c r="C361" s="302" t="s">
        <v>766</v>
      </c>
      <c r="D361" s="303" t="s">
        <v>52</v>
      </c>
      <c r="E361" s="314">
        <v>2</v>
      </c>
    </row>
    <row r="362" spans="1:5" ht="15.75">
      <c r="A362" s="300">
        <v>30</v>
      </c>
      <c r="B362" s="306" t="s">
        <v>641</v>
      </c>
      <c r="C362" s="302" t="s">
        <v>767</v>
      </c>
      <c r="D362" s="303" t="s">
        <v>52</v>
      </c>
      <c r="E362" s="314">
        <v>2</v>
      </c>
    </row>
    <row r="363" spans="1:5" ht="15.75">
      <c r="A363" s="300">
        <v>31</v>
      </c>
      <c r="B363" s="306" t="s">
        <v>647</v>
      </c>
      <c r="C363" s="302" t="s">
        <v>768</v>
      </c>
      <c r="D363" s="303" t="s">
        <v>52</v>
      </c>
      <c r="E363" s="314">
        <v>1</v>
      </c>
    </row>
    <row r="364" spans="1:5" ht="15.75">
      <c r="A364" s="300">
        <v>32</v>
      </c>
      <c r="B364" s="306" t="s">
        <v>647</v>
      </c>
      <c r="C364" s="302" t="s">
        <v>648</v>
      </c>
      <c r="D364" s="303" t="s">
        <v>52</v>
      </c>
      <c r="E364" s="314">
        <v>1</v>
      </c>
    </row>
    <row r="365" spans="1:5" ht="15.75">
      <c r="A365" s="300">
        <v>33</v>
      </c>
      <c r="B365" s="306" t="s">
        <v>647</v>
      </c>
      <c r="C365" s="315" t="s">
        <v>769</v>
      </c>
      <c r="D365" s="303" t="s">
        <v>52</v>
      </c>
      <c r="E365" s="314">
        <v>1</v>
      </c>
    </row>
    <row r="366" spans="1:5" ht="15.75">
      <c r="A366" s="300">
        <v>34</v>
      </c>
      <c r="B366" s="306" t="s">
        <v>647</v>
      </c>
      <c r="C366" s="315" t="s">
        <v>770</v>
      </c>
      <c r="D366" s="303" t="s">
        <v>52</v>
      </c>
      <c r="E366" s="314">
        <v>1</v>
      </c>
    </row>
    <row r="367" spans="1:5" ht="15.75">
      <c r="A367" s="300">
        <v>35</v>
      </c>
      <c r="B367" s="306" t="s">
        <v>647</v>
      </c>
      <c r="C367" s="315" t="s">
        <v>771</v>
      </c>
      <c r="D367" s="303" t="s">
        <v>52</v>
      </c>
      <c r="E367" s="314">
        <v>1</v>
      </c>
    </row>
    <row r="368" spans="1:5" ht="15.75">
      <c r="A368" s="300">
        <v>36</v>
      </c>
      <c r="B368" s="306" t="s">
        <v>647</v>
      </c>
      <c r="C368" s="315" t="s">
        <v>673</v>
      </c>
      <c r="D368" s="303" t="s">
        <v>52</v>
      </c>
      <c r="E368" s="314">
        <v>1</v>
      </c>
    </row>
    <row r="369" spans="1:5" ht="15.75">
      <c r="A369" s="300">
        <v>37</v>
      </c>
      <c r="B369" s="306" t="s">
        <v>647</v>
      </c>
      <c r="C369" s="315" t="s">
        <v>772</v>
      </c>
      <c r="D369" s="303" t="s">
        <v>52</v>
      </c>
      <c r="E369" s="314">
        <v>1</v>
      </c>
    </row>
    <row r="370" spans="1:5" ht="15.75">
      <c r="A370" s="300">
        <v>38</v>
      </c>
      <c r="B370" s="306" t="s">
        <v>647</v>
      </c>
      <c r="C370" s="315" t="s">
        <v>773</v>
      </c>
      <c r="D370" s="303" t="s">
        <v>52</v>
      </c>
      <c r="E370" s="314">
        <v>2</v>
      </c>
    </row>
    <row r="371" spans="1:5" ht="15.75">
      <c r="A371" s="300">
        <v>39</v>
      </c>
      <c r="B371" s="306" t="s">
        <v>679</v>
      </c>
      <c r="C371" s="302"/>
      <c r="D371" s="303" t="s">
        <v>52</v>
      </c>
      <c r="E371" s="314">
        <v>12</v>
      </c>
    </row>
    <row r="372" spans="1:5" ht="15.75">
      <c r="A372" s="300">
        <v>40</v>
      </c>
      <c r="B372" s="301" t="s">
        <v>680</v>
      </c>
      <c r="C372" s="302" t="s">
        <v>688</v>
      </c>
      <c r="D372" s="303" t="s">
        <v>52</v>
      </c>
      <c r="E372" s="300">
        <v>3</v>
      </c>
    </row>
    <row r="373" spans="1:5" ht="15.75">
      <c r="A373" s="300">
        <v>41</v>
      </c>
      <c r="B373" s="301" t="s">
        <v>774</v>
      </c>
      <c r="C373" s="302" t="s">
        <v>775</v>
      </c>
      <c r="D373" s="303" t="s">
        <v>52</v>
      </c>
      <c r="E373" s="300">
        <v>2</v>
      </c>
    </row>
    <row r="374" spans="1:5" ht="15.75">
      <c r="A374" s="300">
        <v>42</v>
      </c>
      <c r="B374" s="301" t="s">
        <v>776</v>
      </c>
      <c r="C374" s="302" t="s">
        <v>691</v>
      </c>
      <c r="D374" s="303" t="s">
        <v>52</v>
      </c>
      <c r="E374" s="300">
        <v>1</v>
      </c>
    </row>
    <row r="375" spans="1:5" ht="15.75">
      <c r="A375" s="300">
        <v>43</v>
      </c>
      <c r="B375" s="301" t="s">
        <v>777</v>
      </c>
      <c r="C375" s="302" t="s">
        <v>778</v>
      </c>
      <c r="D375" s="303" t="s">
        <v>52</v>
      </c>
      <c r="E375" s="300">
        <v>1</v>
      </c>
    </row>
    <row r="376" spans="1:5" ht="15.75">
      <c r="A376" s="300">
        <v>44</v>
      </c>
      <c r="B376" s="306" t="s">
        <v>749</v>
      </c>
      <c r="C376" s="302" t="s">
        <v>700</v>
      </c>
      <c r="D376" s="303" t="s">
        <v>52</v>
      </c>
      <c r="E376" s="300">
        <v>2</v>
      </c>
    </row>
    <row r="377" spans="1:5" ht="15.75">
      <c r="A377" s="300">
        <v>45</v>
      </c>
      <c r="B377" s="306" t="s">
        <v>749</v>
      </c>
      <c r="C377" s="302" t="s">
        <v>779</v>
      </c>
      <c r="D377" s="303" t="s">
        <v>52</v>
      </c>
      <c r="E377" s="300">
        <v>4</v>
      </c>
    </row>
    <row r="378" spans="1:5" ht="15.75">
      <c r="A378" s="300">
        <v>46</v>
      </c>
      <c r="B378" s="306" t="s">
        <v>701</v>
      </c>
      <c r="C378" s="302" t="s">
        <v>704</v>
      </c>
      <c r="D378" s="303" t="s">
        <v>52</v>
      </c>
      <c r="E378" s="300">
        <v>1</v>
      </c>
    </row>
    <row r="379" spans="1:5" ht="15.75">
      <c r="A379" s="300">
        <v>47</v>
      </c>
      <c r="B379" s="306" t="s">
        <v>701</v>
      </c>
      <c r="C379" s="302" t="s">
        <v>705</v>
      </c>
      <c r="D379" s="303" t="s">
        <v>52</v>
      </c>
      <c r="E379" s="300">
        <v>1</v>
      </c>
    </row>
    <row r="380" spans="1:5" ht="15.75">
      <c r="A380" s="300">
        <v>48</v>
      </c>
      <c r="B380" s="306" t="s">
        <v>701</v>
      </c>
      <c r="C380" s="302" t="s">
        <v>780</v>
      </c>
      <c r="D380" s="303" t="s">
        <v>52</v>
      </c>
      <c r="E380" s="300">
        <v>4</v>
      </c>
    </row>
    <row r="381" spans="1:5" ht="15.75">
      <c r="A381" s="300">
        <v>49</v>
      </c>
      <c r="B381" s="306" t="s">
        <v>714</v>
      </c>
      <c r="C381" s="302"/>
      <c r="D381" s="303" t="s">
        <v>52</v>
      </c>
      <c r="E381" s="300">
        <v>1</v>
      </c>
    </row>
    <row r="382" spans="1:5" ht="15.75">
      <c r="A382" s="300">
        <v>50</v>
      </c>
      <c r="B382" s="306" t="s">
        <v>781</v>
      </c>
      <c r="C382" s="302" t="s">
        <v>573</v>
      </c>
      <c r="D382" s="303" t="s">
        <v>52</v>
      </c>
      <c r="E382" s="300">
        <v>1</v>
      </c>
    </row>
    <row r="383" spans="1:5" ht="15.75">
      <c r="A383" s="300">
        <v>51</v>
      </c>
      <c r="B383" s="301" t="s">
        <v>529</v>
      </c>
      <c r="C383" s="302" t="s">
        <v>532</v>
      </c>
      <c r="D383" s="303" t="s">
        <v>50</v>
      </c>
      <c r="E383" s="300">
        <v>0.5</v>
      </c>
    </row>
    <row r="384" spans="1:5" ht="15.75">
      <c r="A384" s="300">
        <v>52</v>
      </c>
      <c r="B384" s="306" t="s">
        <v>716</v>
      </c>
      <c r="C384" s="302"/>
      <c r="D384" s="303" t="s">
        <v>577</v>
      </c>
      <c r="E384" s="300">
        <v>1</v>
      </c>
    </row>
    <row r="385" spans="1:5" ht="15.75">
      <c r="A385" s="300">
        <v>53</v>
      </c>
      <c r="B385" s="306" t="s">
        <v>717</v>
      </c>
      <c r="C385" s="302"/>
      <c r="D385" s="303" t="s">
        <v>577</v>
      </c>
      <c r="E385" s="300">
        <v>1</v>
      </c>
    </row>
    <row r="386" spans="1:5" ht="15.75">
      <c r="A386" s="300">
        <v>54</v>
      </c>
      <c r="B386" s="306" t="s">
        <v>579</v>
      </c>
      <c r="C386" s="302"/>
      <c r="D386" s="303" t="s">
        <v>577</v>
      </c>
      <c r="E386" s="300">
        <v>1</v>
      </c>
    </row>
    <row r="387" spans="1:5" ht="15.75">
      <c r="A387" s="300">
        <v>55</v>
      </c>
      <c r="B387" s="306" t="s">
        <v>578</v>
      </c>
      <c r="C387" s="302"/>
      <c r="D387" s="303" t="s">
        <v>577</v>
      </c>
      <c r="E387" s="300">
        <v>1</v>
      </c>
    </row>
    <row r="388" spans="1:5" ht="31.5">
      <c r="A388" s="300">
        <v>56</v>
      </c>
      <c r="B388" s="306" t="s">
        <v>715</v>
      </c>
      <c r="C388" s="304" t="s">
        <v>598</v>
      </c>
      <c r="D388" s="303" t="s">
        <v>52</v>
      </c>
      <c r="E388" s="303">
        <v>2</v>
      </c>
    </row>
    <row r="389" spans="1:5" ht="15.75">
      <c r="A389" s="310"/>
      <c r="B389" s="316" t="s">
        <v>782</v>
      </c>
      <c r="C389" s="302"/>
      <c r="D389" s="310"/>
      <c r="E389" s="312"/>
    </row>
    <row r="390" spans="1:5" ht="299.25">
      <c r="A390" s="300">
        <v>1</v>
      </c>
      <c r="B390" s="306" t="s">
        <v>783</v>
      </c>
      <c r="C390" s="313" t="s">
        <v>784</v>
      </c>
      <c r="D390" s="303" t="s">
        <v>577</v>
      </c>
      <c r="E390" s="300">
        <v>1</v>
      </c>
    </row>
    <row r="391" spans="1:5" ht="22.5">
      <c r="A391" s="300">
        <v>2</v>
      </c>
      <c r="B391" s="306" t="s">
        <v>603</v>
      </c>
      <c r="C391" s="313" t="s">
        <v>785</v>
      </c>
      <c r="D391" s="303" t="s">
        <v>52</v>
      </c>
      <c r="E391" s="300">
        <v>2</v>
      </c>
    </row>
    <row r="392" spans="1:5" ht="15.75">
      <c r="A392" s="300">
        <v>3</v>
      </c>
      <c r="B392" s="306" t="s">
        <v>605</v>
      </c>
      <c r="C392" s="302" t="s">
        <v>786</v>
      </c>
      <c r="D392" s="303" t="s">
        <v>52</v>
      </c>
      <c r="E392" s="300">
        <v>2</v>
      </c>
    </row>
    <row r="393" spans="1:5" ht="15.75">
      <c r="A393" s="300">
        <v>4</v>
      </c>
      <c r="B393" s="306" t="s">
        <v>609</v>
      </c>
      <c r="C393" s="302" t="s">
        <v>786</v>
      </c>
      <c r="D393" s="303" t="s">
        <v>52</v>
      </c>
      <c r="E393" s="300">
        <v>1</v>
      </c>
    </row>
    <row r="394" spans="1:5" ht="15.75">
      <c r="A394" s="300">
        <v>5</v>
      </c>
      <c r="B394" s="306" t="s">
        <v>764</v>
      </c>
      <c r="C394" s="302" t="s">
        <v>606</v>
      </c>
      <c r="D394" s="303" t="s">
        <v>52</v>
      </c>
      <c r="E394" s="300">
        <v>1</v>
      </c>
    </row>
    <row r="395" spans="1:5" ht="31.5">
      <c r="A395" s="300">
        <v>6</v>
      </c>
      <c r="B395" s="306" t="s">
        <v>613</v>
      </c>
      <c r="C395" s="302" t="s">
        <v>614</v>
      </c>
      <c r="D395" s="303" t="s">
        <v>355</v>
      </c>
      <c r="E395" s="300">
        <v>5</v>
      </c>
    </row>
    <row r="396" spans="1:5" ht="15.75">
      <c r="A396" s="300">
        <v>7</v>
      </c>
      <c r="B396" s="306" t="s">
        <v>616</v>
      </c>
      <c r="C396" s="302" t="s">
        <v>617</v>
      </c>
      <c r="D396" s="303" t="s">
        <v>50</v>
      </c>
      <c r="E396" s="305">
        <v>1</v>
      </c>
    </row>
    <row r="397" spans="1:5" ht="15.75">
      <c r="A397" s="300">
        <v>8</v>
      </c>
      <c r="B397" s="306" t="s">
        <v>616</v>
      </c>
      <c r="C397" s="302" t="s">
        <v>618</v>
      </c>
      <c r="D397" s="303" t="s">
        <v>50</v>
      </c>
      <c r="E397" s="305">
        <v>6</v>
      </c>
    </row>
    <row r="398" spans="1:5" ht="15.75">
      <c r="A398" s="300">
        <v>9</v>
      </c>
      <c r="B398" s="306" t="s">
        <v>616</v>
      </c>
      <c r="C398" s="302" t="s">
        <v>619</v>
      </c>
      <c r="D398" s="303" t="s">
        <v>50</v>
      </c>
      <c r="E398" s="305">
        <v>7</v>
      </c>
    </row>
    <row r="399" spans="1:5" ht="15.75">
      <c r="A399" s="300">
        <v>10</v>
      </c>
      <c r="B399" s="306" t="s">
        <v>616</v>
      </c>
      <c r="C399" s="302" t="s">
        <v>620</v>
      </c>
      <c r="D399" s="303" t="s">
        <v>50</v>
      </c>
      <c r="E399" s="305">
        <v>35</v>
      </c>
    </row>
    <row r="400" spans="1:5" ht="15.75">
      <c r="A400" s="300">
        <v>11</v>
      </c>
      <c r="B400" s="306" t="s">
        <v>616</v>
      </c>
      <c r="C400" s="302" t="s">
        <v>621</v>
      </c>
      <c r="D400" s="303" t="s">
        <v>50</v>
      </c>
      <c r="E400" s="305">
        <v>90</v>
      </c>
    </row>
    <row r="401" spans="1:5" ht="15.75">
      <c r="A401" s="300">
        <v>12</v>
      </c>
      <c r="B401" s="306" t="s">
        <v>616</v>
      </c>
      <c r="C401" s="302" t="s">
        <v>622</v>
      </c>
      <c r="D401" s="303" t="s">
        <v>50</v>
      </c>
      <c r="E401" s="305">
        <v>75</v>
      </c>
    </row>
    <row r="402" spans="1:5" ht="15.75">
      <c r="A402" s="300">
        <v>10</v>
      </c>
      <c r="B402" s="306" t="s">
        <v>616</v>
      </c>
      <c r="C402" s="302" t="s">
        <v>620</v>
      </c>
      <c r="D402" s="303" t="s">
        <v>50</v>
      </c>
      <c r="E402" s="305">
        <v>32</v>
      </c>
    </row>
    <row r="403" spans="1:5" ht="15.75">
      <c r="A403" s="300">
        <v>11</v>
      </c>
      <c r="B403" s="306" t="s">
        <v>616</v>
      </c>
      <c r="C403" s="302" t="s">
        <v>621</v>
      </c>
      <c r="D403" s="303" t="s">
        <v>50</v>
      </c>
      <c r="E403" s="305">
        <v>18</v>
      </c>
    </row>
    <row r="404" spans="1:5" ht="15.75">
      <c r="A404" s="300">
        <v>12</v>
      </c>
      <c r="B404" s="306" t="s">
        <v>616</v>
      </c>
      <c r="C404" s="302" t="s">
        <v>622</v>
      </c>
      <c r="D404" s="303" t="s">
        <v>50</v>
      </c>
      <c r="E404" s="305">
        <v>0.5</v>
      </c>
    </row>
    <row r="405" spans="1:5" ht="15.75">
      <c r="A405" s="300">
        <v>7</v>
      </c>
      <c r="B405" s="306" t="s">
        <v>616</v>
      </c>
      <c r="C405" s="302" t="s">
        <v>620</v>
      </c>
      <c r="D405" s="303" t="s">
        <v>50</v>
      </c>
      <c r="E405" s="305">
        <v>13</v>
      </c>
    </row>
    <row r="406" spans="1:5" ht="15.75">
      <c r="A406" s="300">
        <v>3</v>
      </c>
      <c r="B406" s="306" t="s">
        <v>616</v>
      </c>
      <c r="C406" s="302" t="s">
        <v>621</v>
      </c>
      <c r="D406" s="303" t="s">
        <v>50</v>
      </c>
      <c r="E406" s="305">
        <v>90</v>
      </c>
    </row>
    <row r="407" spans="1:5" ht="15.75">
      <c r="A407" s="300">
        <v>15</v>
      </c>
      <c r="B407" s="306" t="s">
        <v>616</v>
      </c>
      <c r="C407" s="302" t="s">
        <v>622</v>
      </c>
      <c r="D407" s="303" t="s">
        <v>50</v>
      </c>
      <c r="E407" s="305">
        <v>75</v>
      </c>
    </row>
    <row r="408" spans="1:5" ht="15.75">
      <c r="A408" s="300">
        <v>13</v>
      </c>
      <c r="B408" s="306" t="s">
        <v>616</v>
      </c>
      <c r="C408" s="302" t="s">
        <v>787</v>
      </c>
      <c r="D408" s="303" t="s">
        <v>50</v>
      </c>
      <c r="E408" s="305">
        <v>1</v>
      </c>
    </row>
    <row r="409" spans="1:5" ht="15.75">
      <c r="A409" s="300">
        <v>14</v>
      </c>
      <c r="B409" s="306" t="s">
        <v>616</v>
      </c>
      <c r="C409" s="302" t="s">
        <v>626</v>
      </c>
      <c r="D409" s="303" t="s">
        <v>50</v>
      </c>
      <c r="E409" s="305">
        <v>1</v>
      </c>
    </row>
    <row r="410" spans="1:5" ht="15.75">
      <c r="A410" s="300">
        <v>15</v>
      </c>
      <c r="B410" s="306" t="s">
        <v>616</v>
      </c>
      <c r="C410" s="302" t="s">
        <v>788</v>
      </c>
      <c r="D410" s="303" t="s">
        <v>50</v>
      </c>
      <c r="E410" s="305">
        <v>20</v>
      </c>
    </row>
    <row r="411" spans="1:5" ht="15.75">
      <c r="A411" s="300">
        <v>16</v>
      </c>
      <c r="B411" s="306" t="s">
        <v>616</v>
      </c>
      <c r="C411" s="302" t="s">
        <v>630</v>
      </c>
      <c r="D411" s="303" t="s">
        <v>50</v>
      </c>
      <c r="E411" s="305">
        <v>0.5</v>
      </c>
    </row>
    <row r="412" spans="1:5" ht="15.75">
      <c r="A412" s="300">
        <v>17</v>
      </c>
      <c r="B412" s="306" t="s">
        <v>616</v>
      </c>
      <c r="C412" s="302" t="s">
        <v>631</v>
      </c>
      <c r="D412" s="303" t="s">
        <v>50</v>
      </c>
      <c r="E412" s="305">
        <v>11</v>
      </c>
    </row>
    <row r="413" spans="1:5" ht="15.75">
      <c r="A413" s="300">
        <v>18</v>
      </c>
      <c r="B413" s="306" t="s">
        <v>616</v>
      </c>
      <c r="C413" s="302" t="s">
        <v>632</v>
      </c>
      <c r="D413" s="303" t="s">
        <v>50</v>
      </c>
      <c r="E413" s="305">
        <v>9</v>
      </c>
    </row>
    <row r="414" spans="1:5" ht="15.75">
      <c r="A414" s="300">
        <v>19</v>
      </c>
      <c r="B414" s="306" t="s">
        <v>616</v>
      </c>
      <c r="C414" s="302" t="s">
        <v>786</v>
      </c>
      <c r="D414" s="303" t="s">
        <v>50</v>
      </c>
      <c r="E414" s="305">
        <v>5</v>
      </c>
    </row>
    <row r="415" spans="1:5" ht="15.75">
      <c r="A415" s="300">
        <v>20</v>
      </c>
      <c r="B415" s="306" t="s">
        <v>641</v>
      </c>
      <c r="C415" s="302" t="s">
        <v>620</v>
      </c>
      <c r="D415" s="303" t="s">
        <v>52</v>
      </c>
      <c r="E415" s="314">
        <v>7</v>
      </c>
    </row>
    <row r="416" spans="1:5" ht="15.75">
      <c r="A416" s="300">
        <v>21</v>
      </c>
      <c r="B416" s="306" t="s">
        <v>641</v>
      </c>
      <c r="C416" s="302" t="s">
        <v>621</v>
      </c>
      <c r="D416" s="303" t="s">
        <v>52</v>
      </c>
      <c r="E416" s="314">
        <v>3</v>
      </c>
    </row>
    <row r="417" spans="1:5" ht="15.75">
      <c r="A417" s="300">
        <v>22</v>
      </c>
      <c r="B417" s="306" t="s">
        <v>641</v>
      </c>
      <c r="C417" s="302" t="s">
        <v>789</v>
      </c>
      <c r="D417" s="303" t="s">
        <v>52</v>
      </c>
      <c r="E417" s="314">
        <v>1</v>
      </c>
    </row>
    <row r="418" spans="1:5" ht="15.75">
      <c r="A418" s="300">
        <v>23</v>
      </c>
      <c r="B418" s="306" t="s">
        <v>641</v>
      </c>
      <c r="C418" s="302" t="s">
        <v>790</v>
      </c>
      <c r="D418" s="303" t="s">
        <v>52</v>
      </c>
      <c r="E418" s="314">
        <v>1</v>
      </c>
    </row>
    <row r="419" spans="1:5" ht="15.75">
      <c r="A419" s="300">
        <v>24</v>
      </c>
      <c r="B419" s="306" t="s">
        <v>641</v>
      </c>
      <c r="C419" s="302" t="s">
        <v>630</v>
      </c>
      <c r="D419" s="303" t="s">
        <v>52</v>
      </c>
      <c r="E419" s="314">
        <v>1</v>
      </c>
    </row>
    <row r="420" spans="1:5" ht="15.75">
      <c r="A420" s="300">
        <v>25</v>
      </c>
      <c r="B420" s="306" t="s">
        <v>641</v>
      </c>
      <c r="C420" s="302" t="s">
        <v>631</v>
      </c>
      <c r="D420" s="303" t="s">
        <v>52</v>
      </c>
      <c r="E420" s="314">
        <v>1</v>
      </c>
    </row>
    <row r="421" spans="1:5" ht="15.75">
      <c r="A421" s="300">
        <v>26</v>
      </c>
      <c r="B421" s="306" t="s">
        <v>641</v>
      </c>
      <c r="C421" s="302" t="s">
        <v>632</v>
      </c>
      <c r="D421" s="303" t="s">
        <v>52</v>
      </c>
      <c r="E421" s="314">
        <v>1</v>
      </c>
    </row>
    <row r="422" spans="1:5" ht="15.75">
      <c r="A422" s="300">
        <v>27</v>
      </c>
      <c r="B422" s="306" t="s">
        <v>641</v>
      </c>
      <c r="C422" s="302" t="s">
        <v>786</v>
      </c>
      <c r="D422" s="303" t="s">
        <v>52</v>
      </c>
      <c r="E422" s="314">
        <v>1</v>
      </c>
    </row>
    <row r="423" spans="1:5" ht="15.75">
      <c r="A423" s="300">
        <v>28</v>
      </c>
      <c r="B423" s="306" t="s">
        <v>647</v>
      </c>
      <c r="C423" s="302" t="s">
        <v>791</v>
      </c>
      <c r="D423" s="303" t="s">
        <v>52</v>
      </c>
      <c r="E423" s="314">
        <v>1</v>
      </c>
    </row>
    <row r="424" spans="1:5" ht="15.75">
      <c r="A424" s="300">
        <v>29</v>
      </c>
      <c r="B424" s="306" t="s">
        <v>647</v>
      </c>
      <c r="C424" s="302" t="s">
        <v>650</v>
      </c>
      <c r="D424" s="303" t="s">
        <v>52</v>
      </c>
      <c r="E424" s="314">
        <v>1</v>
      </c>
    </row>
    <row r="425" spans="1:5" ht="15.75">
      <c r="A425" s="300">
        <v>30</v>
      </c>
      <c r="B425" s="306" t="s">
        <v>647</v>
      </c>
      <c r="C425" s="302" t="s">
        <v>651</v>
      </c>
      <c r="D425" s="303" t="s">
        <v>52</v>
      </c>
      <c r="E425" s="314">
        <v>2</v>
      </c>
    </row>
    <row r="426" spans="1:5" ht="15.75">
      <c r="A426" s="300">
        <v>31</v>
      </c>
      <c r="B426" s="306" t="s">
        <v>647</v>
      </c>
      <c r="C426" s="302" t="s">
        <v>655</v>
      </c>
      <c r="D426" s="303" t="s">
        <v>52</v>
      </c>
      <c r="E426" s="314">
        <v>1</v>
      </c>
    </row>
    <row r="427" spans="1:5" ht="15.75">
      <c r="A427" s="300">
        <v>32</v>
      </c>
      <c r="B427" s="306" t="s">
        <v>647</v>
      </c>
      <c r="C427" s="302" t="s">
        <v>792</v>
      </c>
      <c r="D427" s="303" t="s">
        <v>52</v>
      </c>
      <c r="E427" s="314">
        <v>1</v>
      </c>
    </row>
    <row r="428" spans="1:5" ht="15.75">
      <c r="A428" s="300">
        <v>33</v>
      </c>
      <c r="B428" s="306" t="s">
        <v>647</v>
      </c>
      <c r="C428" s="302" t="s">
        <v>657</v>
      </c>
      <c r="D428" s="303" t="s">
        <v>52</v>
      </c>
      <c r="E428" s="314">
        <v>1</v>
      </c>
    </row>
    <row r="429" spans="1:5" ht="15.75">
      <c r="A429" s="300">
        <v>34</v>
      </c>
      <c r="B429" s="306" t="s">
        <v>647</v>
      </c>
      <c r="C429" s="315" t="s">
        <v>793</v>
      </c>
      <c r="D429" s="303" t="s">
        <v>52</v>
      </c>
      <c r="E429" s="314">
        <v>1</v>
      </c>
    </row>
    <row r="430" spans="1:5" ht="15.75">
      <c r="A430" s="300">
        <v>35</v>
      </c>
      <c r="B430" s="306" t="s">
        <v>647</v>
      </c>
      <c r="C430" s="315" t="s">
        <v>794</v>
      </c>
      <c r="D430" s="303" t="s">
        <v>52</v>
      </c>
      <c r="E430" s="314">
        <v>1</v>
      </c>
    </row>
    <row r="431" spans="1:5" ht="15.75">
      <c r="A431" s="300">
        <v>36</v>
      </c>
      <c r="B431" s="306" t="s">
        <v>647</v>
      </c>
      <c r="C431" s="315" t="s">
        <v>795</v>
      </c>
      <c r="D431" s="303" t="s">
        <v>52</v>
      </c>
      <c r="E431" s="314">
        <v>1</v>
      </c>
    </row>
    <row r="432" spans="1:5" ht="15.75">
      <c r="A432" s="300">
        <v>37</v>
      </c>
      <c r="B432" s="306" t="s">
        <v>647</v>
      </c>
      <c r="C432" s="315" t="s">
        <v>660</v>
      </c>
      <c r="D432" s="303" t="s">
        <v>52</v>
      </c>
      <c r="E432" s="314">
        <v>1</v>
      </c>
    </row>
    <row r="433" spans="1:5" ht="15.75">
      <c r="A433" s="300">
        <v>38</v>
      </c>
      <c r="B433" s="306" t="s">
        <v>679</v>
      </c>
      <c r="C433" s="302"/>
      <c r="D433" s="303" t="s">
        <v>52</v>
      </c>
      <c r="E433" s="314">
        <v>19</v>
      </c>
    </row>
    <row r="434" spans="1:5" ht="15.75">
      <c r="A434" s="300">
        <v>39</v>
      </c>
      <c r="B434" s="301" t="s">
        <v>682</v>
      </c>
      <c r="C434" s="302" t="s">
        <v>689</v>
      </c>
      <c r="D434" s="303" t="s">
        <v>52</v>
      </c>
      <c r="E434" s="300">
        <v>2</v>
      </c>
    </row>
    <row r="435" spans="1:5" ht="15.75">
      <c r="A435" s="300">
        <v>40</v>
      </c>
      <c r="B435" s="301" t="s">
        <v>680</v>
      </c>
      <c r="C435" s="302" t="s">
        <v>681</v>
      </c>
      <c r="D435" s="303" t="s">
        <v>52</v>
      </c>
      <c r="E435" s="300">
        <v>2</v>
      </c>
    </row>
    <row r="436" spans="1:5" ht="15.75">
      <c r="A436" s="300">
        <v>41</v>
      </c>
      <c r="B436" s="301" t="s">
        <v>684</v>
      </c>
      <c r="C436" s="302" t="s">
        <v>685</v>
      </c>
      <c r="D436" s="303" t="s">
        <v>52</v>
      </c>
      <c r="E436" s="300">
        <v>3</v>
      </c>
    </row>
    <row r="437" spans="1:5" ht="15.75">
      <c r="A437" s="300">
        <v>42</v>
      </c>
      <c r="B437" s="306" t="s">
        <v>796</v>
      </c>
      <c r="C437" s="302" t="s">
        <v>797</v>
      </c>
      <c r="D437" s="303" t="s">
        <v>52</v>
      </c>
      <c r="E437" s="300">
        <v>4</v>
      </c>
    </row>
    <row r="438" spans="1:5" ht="15.75">
      <c r="A438" s="300">
        <v>43</v>
      </c>
      <c r="B438" s="301" t="s">
        <v>798</v>
      </c>
      <c r="C438" s="302" t="s">
        <v>691</v>
      </c>
      <c r="D438" s="303" t="s">
        <v>52</v>
      </c>
      <c r="E438" s="300">
        <v>1</v>
      </c>
    </row>
    <row r="439" spans="1:5" ht="15.75">
      <c r="A439" s="300">
        <v>44</v>
      </c>
      <c r="B439" s="301" t="s">
        <v>746</v>
      </c>
      <c r="C439" s="302" t="s">
        <v>743</v>
      </c>
      <c r="D439" s="303" t="s">
        <v>52</v>
      </c>
      <c r="E439" s="300">
        <v>1</v>
      </c>
    </row>
    <row r="440" spans="1:5" ht="15.75">
      <c r="A440" s="300">
        <v>45</v>
      </c>
      <c r="B440" s="301" t="s">
        <v>694</v>
      </c>
      <c r="C440" s="302" t="s">
        <v>692</v>
      </c>
      <c r="D440" s="303" t="s">
        <v>52</v>
      </c>
      <c r="E440" s="300">
        <v>2</v>
      </c>
    </row>
    <row r="441" spans="1:5" ht="15.75">
      <c r="A441" s="300">
        <v>46</v>
      </c>
      <c r="B441" s="301" t="s">
        <v>695</v>
      </c>
      <c r="C441" s="302" t="s">
        <v>685</v>
      </c>
      <c r="D441" s="303" t="s">
        <v>52</v>
      </c>
      <c r="E441" s="300">
        <v>1</v>
      </c>
    </row>
    <row r="442" spans="1:5" ht="31.5">
      <c r="A442" s="300">
        <v>47</v>
      </c>
      <c r="B442" s="301" t="s">
        <v>747</v>
      </c>
      <c r="C442" s="302" t="s">
        <v>748</v>
      </c>
      <c r="D442" s="303" t="s">
        <v>52</v>
      </c>
      <c r="E442" s="300">
        <v>3</v>
      </c>
    </row>
    <row r="443" spans="1:5" ht="15.75">
      <c r="A443" s="300">
        <v>48</v>
      </c>
      <c r="B443" s="306" t="s">
        <v>749</v>
      </c>
      <c r="C443" s="302" t="s">
        <v>699</v>
      </c>
      <c r="D443" s="303" t="s">
        <v>52</v>
      </c>
      <c r="E443" s="300">
        <v>2</v>
      </c>
    </row>
    <row r="444" spans="1:5" ht="15.75">
      <c r="A444" s="300">
        <v>49</v>
      </c>
      <c r="B444" s="306" t="s">
        <v>701</v>
      </c>
      <c r="C444" s="302" t="s">
        <v>704</v>
      </c>
      <c r="D444" s="303" t="s">
        <v>52</v>
      </c>
      <c r="E444" s="300">
        <v>4</v>
      </c>
    </row>
    <row r="445" spans="1:5" ht="15.75">
      <c r="A445" s="300">
        <v>50</v>
      </c>
      <c r="B445" s="306" t="s">
        <v>701</v>
      </c>
      <c r="C445" s="302" t="s">
        <v>705</v>
      </c>
      <c r="D445" s="303" t="s">
        <v>52</v>
      </c>
      <c r="E445" s="300">
        <v>3</v>
      </c>
    </row>
    <row r="446" spans="1:5" ht="15.75">
      <c r="A446" s="300">
        <v>51</v>
      </c>
      <c r="B446" s="306" t="s">
        <v>707</v>
      </c>
      <c r="C446" s="302" t="s">
        <v>709</v>
      </c>
      <c r="D446" s="303" t="s">
        <v>52</v>
      </c>
      <c r="E446" s="300">
        <v>2</v>
      </c>
    </row>
    <row r="447" spans="1:5" ht="15.75">
      <c r="A447" s="300">
        <v>52</v>
      </c>
      <c r="B447" s="306" t="s">
        <v>707</v>
      </c>
      <c r="C447" s="302" t="s">
        <v>710</v>
      </c>
      <c r="D447" s="303" t="s">
        <v>52</v>
      </c>
      <c r="E447" s="300">
        <v>3</v>
      </c>
    </row>
    <row r="448" spans="1:5" ht="15.75">
      <c r="A448" s="300">
        <v>53</v>
      </c>
      <c r="B448" s="306" t="s">
        <v>707</v>
      </c>
      <c r="C448" s="302" t="s">
        <v>711</v>
      </c>
      <c r="D448" s="303" t="s">
        <v>52</v>
      </c>
      <c r="E448" s="300">
        <v>1</v>
      </c>
    </row>
    <row r="449" spans="1:5" ht="15.75">
      <c r="A449" s="300">
        <v>54</v>
      </c>
      <c r="B449" s="306" t="s">
        <v>712</v>
      </c>
      <c r="C449" s="302" t="s">
        <v>713</v>
      </c>
      <c r="D449" s="303" t="s">
        <v>52</v>
      </c>
      <c r="E449" s="300">
        <v>3</v>
      </c>
    </row>
    <row r="450" spans="1:5" ht="15.75">
      <c r="A450" s="300">
        <v>55</v>
      </c>
      <c r="B450" s="306" t="s">
        <v>714</v>
      </c>
      <c r="C450" s="302"/>
      <c r="D450" s="303" t="s">
        <v>52</v>
      </c>
      <c r="E450" s="300">
        <v>2</v>
      </c>
    </row>
    <row r="451" spans="1:5" ht="15.75">
      <c r="A451" s="300">
        <v>56</v>
      </c>
      <c r="B451" s="306" t="s">
        <v>716</v>
      </c>
      <c r="C451" s="302"/>
      <c r="D451" s="303" t="s">
        <v>577</v>
      </c>
      <c r="E451" s="300">
        <v>1</v>
      </c>
    </row>
    <row r="452" spans="1:5" ht="15.75">
      <c r="A452" s="300">
        <v>57</v>
      </c>
      <c r="B452" s="306" t="s">
        <v>717</v>
      </c>
      <c r="C452" s="302"/>
      <c r="D452" s="303" t="s">
        <v>577</v>
      </c>
      <c r="E452" s="300">
        <v>1</v>
      </c>
    </row>
    <row r="453" spans="1:5" ht="15.75">
      <c r="A453" s="300">
        <v>58</v>
      </c>
      <c r="B453" s="306" t="s">
        <v>579</v>
      </c>
      <c r="C453" s="302"/>
      <c r="D453" s="303" t="s">
        <v>577</v>
      </c>
      <c r="E453" s="300">
        <v>1</v>
      </c>
    </row>
    <row r="454" spans="1:5" ht="15.75">
      <c r="A454" s="300">
        <v>59</v>
      </c>
      <c r="B454" s="306" t="s">
        <v>578</v>
      </c>
      <c r="C454" s="302"/>
      <c r="D454" s="303" t="s">
        <v>577</v>
      </c>
      <c r="E454" s="300">
        <v>1</v>
      </c>
    </row>
    <row r="455" spans="1:5" ht="15.75">
      <c r="A455" s="310"/>
      <c r="B455" s="310" t="s">
        <v>799</v>
      </c>
      <c r="C455" s="302"/>
      <c r="D455" s="310"/>
      <c r="E455" s="312"/>
    </row>
    <row r="456" spans="1:5" ht="15.75">
      <c r="A456" s="300">
        <v>1</v>
      </c>
      <c r="B456" s="306" t="s">
        <v>800</v>
      </c>
      <c r="C456" s="302" t="s">
        <v>801</v>
      </c>
      <c r="D456" s="303" t="s">
        <v>52</v>
      </c>
      <c r="E456" s="300">
        <v>1</v>
      </c>
    </row>
    <row r="457" spans="1:5" ht="15.75">
      <c r="A457" s="300">
        <v>2</v>
      </c>
      <c r="B457" s="306" t="s">
        <v>800</v>
      </c>
      <c r="C457" s="302" t="s">
        <v>802</v>
      </c>
      <c r="D457" s="303" t="s">
        <v>52</v>
      </c>
      <c r="E457" s="300">
        <v>2</v>
      </c>
    </row>
    <row r="458" spans="1:5" ht="15.75">
      <c r="A458" s="300">
        <v>3</v>
      </c>
      <c r="B458" s="306" t="s">
        <v>800</v>
      </c>
      <c r="C458" s="302" t="s">
        <v>803</v>
      </c>
      <c r="D458" s="303" t="s">
        <v>52</v>
      </c>
      <c r="E458" s="300">
        <v>2</v>
      </c>
    </row>
    <row r="459" spans="1:5" ht="15.75">
      <c r="A459" s="300">
        <v>4</v>
      </c>
      <c r="B459" s="306" t="s">
        <v>804</v>
      </c>
      <c r="C459" s="302" t="s">
        <v>805</v>
      </c>
      <c r="D459" s="303" t="s">
        <v>52</v>
      </c>
      <c r="E459" s="300">
        <v>2</v>
      </c>
    </row>
    <row r="460" spans="1:5" ht="15.75">
      <c r="A460" s="300">
        <v>5</v>
      </c>
      <c r="B460" s="306" t="s">
        <v>603</v>
      </c>
      <c r="C460" s="302" t="s">
        <v>806</v>
      </c>
      <c r="D460" s="303" t="s">
        <v>52</v>
      </c>
      <c r="E460" s="300">
        <v>1</v>
      </c>
    </row>
    <row r="461" spans="1:5" ht="15.75">
      <c r="A461" s="300">
        <v>6</v>
      </c>
      <c r="B461" s="306" t="s">
        <v>807</v>
      </c>
      <c r="C461" s="302" t="s">
        <v>808</v>
      </c>
      <c r="D461" s="303" t="s">
        <v>52</v>
      </c>
      <c r="E461" s="300">
        <v>2</v>
      </c>
    </row>
    <row r="462" spans="1:5" ht="15.75">
      <c r="A462" s="300">
        <v>7</v>
      </c>
      <c r="B462" s="306" t="s">
        <v>809</v>
      </c>
      <c r="C462" s="302" t="s">
        <v>810</v>
      </c>
      <c r="D462" s="303" t="s">
        <v>52</v>
      </c>
      <c r="E462" s="300">
        <v>2</v>
      </c>
    </row>
    <row r="463" spans="1:5" ht="15.75">
      <c r="A463" s="300">
        <v>8</v>
      </c>
      <c r="B463" s="306" t="s">
        <v>811</v>
      </c>
      <c r="C463" s="302" t="s">
        <v>812</v>
      </c>
      <c r="D463" s="303" t="s">
        <v>52</v>
      </c>
      <c r="E463" s="300">
        <v>2</v>
      </c>
    </row>
    <row r="464" spans="1:5" ht="15.75">
      <c r="A464" s="300">
        <v>9</v>
      </c>
      <c r="B464" s="306" t="s">
        <v>813</v>
      </c>
      <c r="C464" s="302" t="s">
        <v>617</v>
      </c>
      <c r="D464" s="303" t="s">
        <v>52</v>
      </c>
      <c r="E464" s="300">
        <v>2</v>
      </c>
    </row>
    <row r="465" spans="1:5" ht="15.75">
      <c r="A465" s="300">
        <v>10</v>
      </c>
      <c r="B465" s="306" t="s">
        <v>813</v>
      </c>
      <c r="C465" s="302" t="s">
        <v>618</v>
      </c>
      <c r="D465" s="303" t="s">
        <v>52</v>
      </c>
      <c r="E465" s="300">
        <v>4</v>
      </c>
    </row>
    <row r="466" spans="1:5" ht="15.75">
      <c r="A466" s="300">
        <v>11</v>
      </c>
      <c r="B466" s="306" t="s">
        <v>813</v>
      </c>
      <c r="C466" s="302" t="s">
        <v>619</v>
      </c>
      <c r="D466" s="303" t="s">
        <v>52</v>
      </c>
      <c r="E466" s="300">
        <v>2</v>
      </c>
    </row>
    <row r="467" spans="1:5" ht="15.75">
      <c r="A467" s="300">
        <v>12</v>
      </c>
      <c r="B467" s="306" t="s">
        <v>813</v>
      </c>
      <c r="C467" s="302" t="s">
        <v>620</v>
      </c>
      <c r="D467" s="303" t="s">
        <v>52</v>
      </c>
      <c r="E467" s="300">
        <v>3</v>
      </c>
    </row>
    <row r="468" spans="1:5" ht="15.75">
      <c r="A468" s="300">
        <v>13</v>
      </c>
      <c r="B468" s="306" t="s">
        <v>616</v>
      </c>
      <c r="C468" s="302" t="s">
        <v>617</v>
      </c>
      <c r="D468" s="303" t="s">
        <v>50</v>
      </c>
      <c r="E468" s="305">
        <v>45</v>
      </c>
    </row>
    <row r="469" spans="1:5" ht="15.75">
      <c r="A469" s="300">
        <v>14</v>
      </c>
      <c r="B469" s="306" t="s">
        <v>616</v>
      </c>
      <c r="C469" s="302" t="s">
        <v>618</v>
      </c>
      <c r="D469" s="303" t="s">
        <v>50</v>
      </c>
      <c r="E469" s="305">
        <v>25</v>
      </c>
    </row>
    <row r="470" spans="1:5" ht="15.75">
      <c r="A470" s="300">
        <v>15</v>
      </c>
      <c r="B470" s="306" t="s">
        <v>616</v>
      </c>
      <c r="C470" s="302" t="s">
        <v>619</v>
      </c>
      <c r="D470" s="303" t="s">
        <v>50</v>
      </c>
      <c r="E470" s="305">
        <v>20</v>
      </c>
    </row>
    <row r="471" spans="1:5" ht="15.75">
      <c r="A471" s="300">
        <v>16</v>
      </c>
      <c r="B471" s="306" t="s">
        <v>616</v>
      </c>
      <c r="C471" s="302" t="s">
        <v>620</v>
      </c>
      <c r="D471" s="303" t="s">
        <v>50</v>
      </c>
      <c r="E471" s="305">
        <v>22</v>
      </c>
    </row>
    <row r="472" spans="1:5" ht="15.75">
      <c r="A472" s="300">
        <v>17</v>
      </c>
      <c r="B472" s="306" t="s">
        <v>616</v>
      </c>
      <c r="C472" s="302" t="s">
        <v>626</v>
      </c>
      <c r="D472" s="303" t="s">
        <v>50</v>
      </c>
      <c r="E472" s="305">
        <v>1</v>
      </c>
    </row>
    <row r="473" spans="1:5" ht="15.75">
      <c r="A473" s="300">
        <v>18</v>
      </c>
      <c r="B473" s="306" t="s">
        <v>765</v>
      </c>
      <c r="C473" s="302" t="s">
        <v>618</v>
      </c>
      <c r="D473" s="303" t="s">
        <v>52</v>
      </c>
      <c r="E473" s="314">
        <v>1</v>
      </c>
    </row>
    <row r="474" spans="1:5" ht="15.75">
      <c r="A474" s="300">
        <v>19</v>
      </c>
      <c r="B474" s="306" t="s">
        <v>641</v>
      </c>
      <c r="C474" s="302" t="s">
        <v>617</v>
      </c>
      <c r="D474" s="303" t="s">
        <v>52</v>
      </c>
      <c r="E474" s="314">
        <v>19</v>
      </c>
    </row>
    <row r="475" spans="1:5" ht="15.75">
      <c r="A475" s="300">
        <v>20</v>
      </c>
      <c r="B475" s="306" t="s">
        <v>641</v>
      </c>
      <c r="C475" s="302" t="s">
        <v>618</v>
      </c>
      <c r="D475" s="303" t="s">
        <v>52</v>
      </c>
      <c r="E475" s="314">
        <v>7</v>
      </c>
    </row>
    <row r="476" spans="1:5" ht="15.75">
      <c r="A476" s="300">
        <v>21</v>
      </c>
      <c r="B476" s="306" t="s">
        <v>641</v>
      </c>
      <c r="C476" s="302" t="s">
        <v>619</v>
      </c>
      <c r="D476" s="303" t="s">
        <v>52</v>
      </c>
      <c r="E476" s="314">
        <v>4</v>
      </c>
    </row>
    <row r="477" spans="1:5" ht="15.75">
      <c r="A477" s="300">
        <v>22</v>
      </c>
      <c r="B477" s="306" t="s">
        <v>641</v>
      </c>
      <c r="C477" s="302" t="s">
        <v>620</v>
      </c>
      <c r="D477" s="303" t="s">
        <v>52</v>
      </c>
      <c r="E477" s="314">
        <v>5</v>
      </c>
    </row>
    <row r="478" spans="1:5" ht="15.75">
      <c r="A478" s="300">
        <v>23</v>
      </c>
      <c r="B478" s="306" t="s">
        <v>641</v>
      </c>
      <c r="C478" s="302" t="s">
        <v>626</v>
      </c>
      <c r="D478" s="303" t="s">
        <v>52</v>
      </c>
      <c r="E478" s="314">
        <v>1</v>
      </c>
    </row>
    <row r="479" spans="1:5" ht="15.75">
      <c r="A479" s="300">
        <v>24</v>
      </c>
      <c r="B479" s="306" t="s">
        <v>647</v>
      </c>
      <c r="C479" s="302" t="s">
        <v>791</v>
      </c>
      <c r="D479" s="303" t="s">
        <v>52</v>
      </c>
      <c r="E479" s="314">
        <v>2</v>
      </c>
    </row>
    <row r="480" spans="1:5" ht="15.75">
      <c r="A480" s="300">
        <v>25</v>
      </c>
      <c r="B480" s="306" t="s">
        <v>647</v>
      </c>
      <c r="C480" s="302" t="s">
        <v>814</v>
      </c>
      <c r="D480" s="303" t="s">
        <v>52</v>
      </c>
      <c r="E480" s="314">
        <v>2</v>
      </c>
    </row>
    <row r="481" spans="1:5" ht="15.75">
      <c r="A481" s="300">
        <v>26</v>
      </c>
      <c r="B481" s="306" t="s">
        <v>647</v>
      </c>
      <c r="C481" s="302" t="s">
        <v>815</v>
      </c>
      <c r="D481" s="303" t="s">
        <v>52</v>
      </c>
      <c r="E481" s="314">
        <v>2</v>
      </c>
    </row>
    <row r="482" spans="1:5" ht="15.75">
      <c r="A482" s="300">
        <v>27</v>
      </c>
      <c r="B482" s="306" t="s">
        <v>647</v>
      </c>
      <c r="C482" s="302" t="s">
        <v>648</v>
      </c>
      <c r="D482" s="303" t="s">
        <v>52</v>
      </c>
      <c r="E482" s="314">
        <v>1</v>
      </c>
    </row>
    <row r="483" spans="1:5" ht="15.75">
      <c r="A483" s="300">
        <v>28</v>
      </c>
      <c r="B483" s="306" t="s">
        <v>647</v>
      </c>
      <c r="C483" s="302" t="s">
        <v>651</v>
      </c>
      <c r="D483" s="303" t="s">
        <v>52</v>
      </c>
      <c r="E483" s="314">
        <v>1</v>
      </c>
    </row>
    <row r="484" spans="1:5" ht="15.75">
      <c r="A484" s="300">
        <v>29</v>
      </c>
      <c r="B484" s="306" t="s">
        <v>679</v>
      </c>
      <c r="C484" s="302"/>
      <c r="D484" s="303" t="s">
        <v>52</v>
      </c>
      <c r="E484" s="314">
        <v>24</v>
      </c>
    </row>
    <row r="485" spans="1:5" ht="15.75">
      <c r="A485" s="300">
        <v>30</v>
      </c>
      <c r="B485" s="301" t="s">
        <v>798</v>
      </c>
      <c r="C485" s="302" t="s">
        <v>691</v>
      </c>
      <c r="D485" s="303" t="s">
        <v>52</v>
      </c>
      <c r="E485" s="300">
        <v>19</v>
      </c>
    </row>
    <row r="486" spans="1:5" ht="15.75">
      <c r="A486" s="300">
        <v>31</v>
      </c>
      <c r="B486" s="301" t="s">
        <v>746</v>
      </c>
      <c r="C486" s="302" t="s">
        <v>743</v>
      </c>
      <c r="D486" s="303" t="s">
        <v>52</v>
      </c>
      <c r="E486" s="300">
        <v>2</v>
      </c>
    </row>
    <row r="487" spans="1:5" ht="15.75">
      <c r="A487" s="300">
        <v>32</v>
      </c>
      <c r="B487" s="301" t="s">
        <v>816</v>
      </c>
      <c r="C487" s="302" t="s">
        <v>626</v>
      </c>
      <c r="D487" s="303" t="s">
        <v>52</v>
      </c>
      <c r="E487" s="300">
        <v>2</v>
      </c>
    </row>
    <row r="488" spans="1:5" ht="31.5">
      <c r="A488" s="300">
        <v>33</v>
      </c>
      <c r="B488" s="306" t="s">
        <v>613</v>
      </c>
      <c r="C488" s="302" t="s">
        <v>817</v>
      </c>
      <c r="D488" s="303" t="s">
        <v>355</v>
      </c>
      <c r="E488" s="305">
        <v>10</v>
      </c>
    </row>
    <row r="489" spans="1:5" ht="15.75">
      <c r="A489" s="300">
        <v>34</v>
      </c>
      <c r="B489" s="306" t="s">
        <v>749</v>
      </c>
      <c r="C489" s="302" t="s">
        <v>700</v>
      </c>
      <c r="D489" s="303" t="s">
        <v>52</v>
      </c>
      <c r="E489" s="300">
        <v>8</v>
      </c>
    </row>
    <row r="490" spans="1:5" ht="15.75">
      <c r="A490" s="300">
        <v>35</v>
      </c>
      <c r="B490" s="306" t="s">
        <v>749</v>
      </c>
      <c r="C490" s="302" t="s">
        <v>699</v>
      </c>
      <c r="D490" s="303" t="s">
        <v>52</v>
      </c>
      <c r="E490" s="300">
        <v>4</v>
      </c>
    </row>
    <row r="491" spans="1:5" ht="15.75">
      <c r="A491" s="300">
        <v>36</v>
      </c>
      <c r="B491" s="301" t="s">
        <v>818</v>
      </c>
      <c r="C491" s="302" t="s">
        <v>819</v>
      </c>
      <c r="D491" s="303" t="s">
        <v>50</v>
      </c>
      <c r="E491" s="305">
        <v>10</v>
      </c>
    </row>
    <row r="492" spans="1:5" ht="31.5">
      <c r="A492" s="300">
        <v>37</v>
      </c>
      <c r="B492" s="301" t="s">
        <v>820</v>
      </c>
      <c r="C492" s="302" t="s">
        <v>614</v>
      </c>
      <c r="D492" s="303" t="s">
        <v>355</v>
      </c>
      <c r="E492" s="305">
        <v>3</v>
      </c>
    </row>
    <row r="493" spans="1:5" ht="15.75">
      <c r="A493" s="300">
        <v>38</v>
      </c>
      <c r="B493" s="306" t="s">
        <v>717</v>
      </c>
      <c r="C493" s="302"/>
      <c r="D493" s="303" t="s">
        <v>577</v>
      </c>
      <c r="E493" s="300">
        <v>1</v>
      </c>
    </row>
    <row r="494" spans="1:5" ht="15.75">
      <c r="A494" s="300">
        <v>39</v>
      </c>
      <c r="B494" s="306" t="s">
        <v>579</v>
      </c>
      <c r="C494" s="302"/>
      <c r="D494" s="303" t="s">
        <v>577</v>
      </c>
      <c r="E494" s="300">
        <v>1</v>
      </c>
    </row>
    <row r="495" spans="1:5" ht="20.25" customHeight="1">
      <c r="A495" s="319">
        <v>40</v>
      </c>
      <c r="B495" s="320" t="s">
        <v>821</v>
      </c>
      <c r="C495" s="321"/>
      <c r="D495" s="322"/>
      <c r="E495" s="319"/>
    </row>
    <row r="498" ht="12.75">
      <c r="B498" s="42" t="s">
        <v>81</v>
      </c>
    </row>
    <row r="500" spans="2:5" ht="12.75">
      <c r="B500" s="43" t="s">
        <v>82</v>
      </c>
      <c r="C500" s="44"/>
      <c r="D500" s="45"/>
      <c r="E500" s="48"/>
    </row>
    <row r="501" spans="2:5" ht="12.75">
      <c r="B501" s="46" t="s">
        <v>83</v>
      </c>
      <c r="C501" s="44"/>
      <c r="D501" s="45"/>
      <c r="E501" s="48"/>
    </row>
    <row r="502" spans="2:5" ht="12.75">
      <c r="B502" s="42"/>
      <c r="C502" s="45"/>
      <c r="D502" s="45"/>
      <c r="E502" s="48"/>
    </row>
    <row r="503" spans="2:5" ht="12.75">
      <c r="B503" s="47" t="s">
        <v>84</v>
      </c>
      <c r="C503" s="45"/>
      <c r="D503" s="48"/>
      <c r="E503" s="48"/>
    </row>
    <row r="504" spans="2:3" ht="12.75">
      <c r="B504" s="42"/>
      <c r="C504" s="49"/>
    </row>
    <row r="505" spans="2:3" ht="12.75">
      <c r="B505" s="50" t="s">
        <v>85</v>
      </c>
      <c r="C505" s="51"/>
    </row>
    <row r="506" spans="2:3" ht="12.75">
      <c r="B506" s="53" t="s">
        <v>86</v>
      </c>
      <c r="C506" s="51"/>
    </row>
    <row r="507" spans="2:3" ht="12.75">
      <c r="B507" s="54"/>
      <c r="C507" s="54"/>
    </row>
    <row r="508" spans="2:3" ht="12.75">
      <c r="B508" s="54" t="s">
        <v>87</v>
      </c>
      <c r="C508" s="55"/>
    </row>
  </sheetData>
  <sheetProtection selectLockedCells="1" selectUnlockedCells="1"/>
  <mergeCells count="11">
    <mergeCell ref="A9:D9"/>
    <mergeCell ref="A12:A14"/>
    <mergeCell ref="B12:C14"/>
    <mergeCell ref="D12:D14"/>
    <mergeCell ref="E12:E14"/>
    <mergeCell ref="A2:D2"/>
    <mergeCell ref="A3:D3"/>
    <mergeCell ref="A4:D4"/>
    <mergeCell ref="A6:D6"/>
    <mergeCell ref="A7:D7"/>
    <mergeCell ref="A8:D8"/>
  </mergeCells>
  <printOptions horizontalCentered="1"/>
  <pageMargins left="0.9840277777777777" right="0.19652777777777777" top="0.39375" bottom="0.31527777777777777" header="0.5118055555555555" footer="0.5118055555555555"/>
  <pageSetup horizontalDpi="300" verticalDpi="3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E92"/>
  <sheetViews>
    <sheetView zoomScale="86" zoomScaleNormal="86" zoomScalePageLayoutView="0" workbookViewId="0" topLeftCell="A38">
      <selection activeCell="B81" sqref="B81"/>
    </sheetView>
  </sheetViews>
  <sheetFormatPr defaultColWidth="9.140625" defaultRowHeight="12.75"/>
  <cols>
    <col min="1" max="1" width="7.140625" style="20" customWidth="1"/>
    <col min="2" max="2" width="38.7109375" style="20" customWidth="1"/>
    <col min="3" max="3" width="18.140625" style="253" customWidth="1"/>
    <col min="4" max="5" width="14.7109375" style="20" customWidth="1"/>
    <col min="6" max="16384" width="9.140625" style="20" customWidth="1"/>
  </cols>
  <sheetData>
    <row r="1" spans="2:3" ht="12.75">
      <c r="B1" s="288"/>
      <c r="C1" s="323"/>
    </row>
    <row r="2" spans="1:4" ht="14.25">
      <c r="A2" s="517" t="s">
        <v>822</v>
      </c>
      <c r="B2" s="517"/>
      <c r="C2" s="517"/>
      <c r="D2" s="517"/>
    </row>
    <row r="3" spans="1:4" ht="12.75" customHeight="1">
      <c r="A3" s="518" t="str">
        <f>Saturs!C10</f>
        <v>SM</v>
      </c>
      <c r="B3" s="518"/>
      <c r="C3" s="518"/>
      <c r="D3" s="518"/>
    </row>
    <row r="4" spans="1:4" ht="12.75" customHeight="1">
      <c r="A4" s="519" t="s">
        <v>40</v>
      </c>
      <c r="B4" s="519"/>
      <c r="C4" s="519"/>
      <c r="D4" s="519"/>
    </row>
    <row r="5" spans="1:4" ht="12.75">
      <c r="A5" s="289"/>
      <c r="B5" s="289"/>
      <c r="C5" s="324"/>
      <c r="D5" s="289"/>
    </row>
    <row r="6" spans="1:4" ht="12.75">
      <c r="A6" s="289"/>
      <c r="B6" s="289"/>
      <c r="C6" s="324"/>
      <c r="D6" s="289"/>
    </row>
    <row r="7" spans="1:4" ht="12.75" customHeight="1">
      <c r="A7" s="520" t="s">
        <v>41</v>
      </c>
      <c r="B7" s="520"/>
      <c r="C7" s="520"/>
      <c r="D7" s="520"/>
    </row>
    <row r="8" spans="1:4" ht="12.75" customHeight="1">
      <c r="A8" s="521" t="s">
        <v>42</v>
      </c>
      <c r="B8" s="521"/>
      <c r="C8" s="521"/>
      <c r="D8" s="521"/>
    </row>
    <row r="9" spans="1:4" ht="12.75" customHeight="1">
      <c r="A9" s="520" t="s">
        <v>43</v>
      </c>
      <c r="B9" s="520"/>
      <c r="C9" s="520"/>
      <c r="D9" s="520"/>
    </row>
    <row r="10" spans="1:4" ht="12.75" customHeight="1">
      <c r="A10" s="520" t="s">
        <v>44</v>
      </c>
      <c r="B10" s="520"/>
      <c r="C10" s="520"/>
      <c r="D10" s="520"/>
    </row>
    <row r="11" spans="2:5" ht="12.75">
      <c r="B11" s="22"/>
      <c r="C11" s="325"/>
      <c r="D11" s="23"/>
      <c r="E11" s="23"/>
    </row>
    <row r="12" spans="1:5" ht="12.75">
      <c r="A12" s="291"/>
      <c r="B12" s="255"/>
      <c r="C12" s="256"/>
      <c r="D12" s="255"/>
      <c r="E12" s="255"/>
    </row>
    <row r="13" spans="1:5" ht="12.75" customHeight="1">
      <c r="A13" s="534" t="s">
        <v>1</v>
      </c>
      <c r="B13" s="535" t="s">
        <v>45</v>
      </c>
      <c r="C13" s="535"/>
      <c r="D13" s="536" t="s">
        <v>46</v>
      </c>
      <c r="E13" s="535" t="s">
        <v>47</v>
      </c>
    </row>
    <row r="14" spans="1:5" ht="12.75">
      <c r="A14" s="534"/>
      <c r="B14" s="535"/>
      <c r="C14" s="535"/>
      <c r="D14" s="536"/>
      <c r="E14" s="535"/>
    </row>
    <row r="15" spans="1:5" ht="57.75" customHeight="1">
      <c r="A15" s="534"/>
      <c r="B15" s="535"/>
      <c r="C15" s="535"/>
      <c r="D15" s="536"/>
      <c r="E15" s="535"/>
    </row>
    <row r="16" spans="1:5" ht="12.75" customHeight="1">
      <c r="A16" s="326"/>
      <c r="B16" s="537"/>
      <c r="C16" s="537"/>
      <c r="D16" s="292"/>
      <c r="E16" s="295"/>
    </row>
    <row r="17" spans="1:5" ht="27.75" customHeight="1">
      <c r="A17" s="327">
        <v>1</v>
      </c>
      <c r="B17" s="328" t="s">
        <v>823</v>
      </c>
      <c r="C17" s="329" t="s">
        <v>824</v>
      </c>
      <c r="D17" s="327" t="s">
        <v>577</v>
      </c>
      <c r="E17" s="327">
        <v>1</v>
      </c>
    </row>
    <row r="18" spans="1:5" ht="12.75">
      <c r="A18" s="330">
        <v>2</v>
      </c>
      <c r="B18" s="331" t="s">
        <v>825</v>
      </c>
      <c r="C18" s="332" t="s">
        <v>826</v>
      </c>
      <c r="D18" s="330" t="s">
        <v>52</v>
      </c>
      <c r="E18" s="330">
        <v>1</v>
      </c>
    </row>
    <row r="19" spans="1:5" ht="28.5" customHeight="1">
      <c r="A19" s="330">
        <v>3</v>
      </c>
      <c r="B19" s="331" t="s">
        <v>827</v>
      </c>
      <c r="C19" s="332" t="s">
        <v>828</v>
      </c>
      <c r="D19" s="330" t="s">
        <v>52</v>
      </c>
      <c r="E19" s="330">
        <v>1</v>
      </c>
    </row>
    <row r="20" spans="1:5" ht="28.5" customHeight="1">
      <c r="A20" s="330">
        <v>4</v>
      </c>
      <c r="B20" s="331" t="s">
        <v>829</v>
      </c>
      <c r="C20" s="332" t="s">
        <v>830</v>
      </c>
      <c r="D20" s="330" t="s">
        <v>52</v>
      </c>
      <c r="E20" s="330">
        <v>1</v>
      </c>
    </row>
    <row r="21" spans="1:5" ht="26.25" customHeight="1">
      <c r="A21" s="330">
        <v>5</v>
      </c>
      <c r="B21" s="331" t="s">
        <v>831</v>
      </c>
      <c r="C21" s="332" t="s">
        <v>832</v>
      </c>
      <c r="D21" s="330" t="s">
        <v>52</v>
      </c>
      <c r="E21" s="330">
        <v>1</v>
      </c>
    </row>
    <row r="22" spans="1:5" ht="25.5">
      <c r="A22" s="330">
        <v>6</v>
      </c>
      <c r="B22" s="331" t="s">
        <v>833</v>
      </c>
      <c r="C22" s="332" t="s">
        <v>834</v>
      </c>
      <c r="D22" s="330" t="s">
        <v>52</v>
      </c>
      <c r="E22" s="330">
        <v>1</v>
      </c>
    </row>
    <row r="23" spans="1:5" ht="12.75">
      <c r="A23" s="330">
        <v>7</v>
      </c>
      <c r="B23" s="331" t="s">
        <v>835</v>
      </c>
      <c r="C23" s="332" t="s">
        <v>836</v>
      </c>
      <c r="D23" s="330" t="s">
        <v>52</v>
      </c>
      <c r="E23" s="330">
        <v>1</v>
      </c>
    </row>
    <row r="24" spans="1:5" ht="12.75">
      <c r="A24" s="330">
        <v>8</v>
      </c>
      <c r="B24" s="331" t="s">
        <v>837</v>
      </c>
      <c r="C24" s="332" t="s">
        <v>838</v>
      </c>
      <c r="D24" s="330" t="s">
        <v>52</v>
      </c>
      <c r="E24" s="330">
        <v>1</v>
      </c>
    </row>
    <row r="25" spans="1:5" ht="12.75">
      <c r="A25" s="330">
        <v>9</v>
      </c>
      <c r="B25" s="331" t="s">
        <v>839</v>
      </c>
      <c r="C25" s="332" t="s">
        <v>840</v>
      </c>
      <c r="D25" s="330" t="s">
        <v>52</v>
      </c>
      <c r="E25" s="330">
        <v>1</v>
      </c>
    </row>
    <row r="26" spans="1:5" ht="12.75">
      <c r="A26" s="330">
        <v>10</v>
      </c>
      <c r="B26" s="331" t="s">
        <v>841</v>
      </c>
      <c r="C26" s="332" t="s">
        <v>842</v>
      </c>
      <c r="D26" s="330" t="s">
        <v>52</v>
      </c>
      <c r="E26" s="330">
        <v>1</v>
      </c>
    </row>
    <row r="27" spans="1:5" ht="12.75">
      <c r="A27" s="330">
        <v>11</v>
      </c>
      <c r="B27" s="331" t="s">
        <v>843</v>
      </c>
      <c r="C27" s="332" t="s">
        <v>844</v>
      </c>
      <c r="D27" s="330" t="s">
        <v>52</v>
      </c>
      <c r="E27" s="330">
        <v>1</v>
      </c>
    </row>
    <row r="28" spans="1:5" ht="12.75">
      <c r="A28" s="330">
        <v>12</v>
      </c>
      <c r="B28" s="331" t="s">
        <v>845</v>
      </c>
      <c r="C28" s="332" t="s">
        <v>842</v>
      </c>
      <c r="D28" s="330" t="s">
        <v>52</v>
      </c>
      <c r="E28" s="330">
        <v>1</v>
      </c>
    </row>
    <row r="29" spans="1:5" ht="12.75">
      <c r="A29" s="330">
        <v>13</v>
      </c>
      <c r="B29" s="331" t="s">
        <v>846</v>
      </c>
      <c r="C29" s="332" t="s">
        <v>847</v>
      </c>
      <c r="D29" s="330" t="s">
        <v>52</v>
      </c>
      <c r="E29" s="330">
        <v>1</v>
      </c>
    </row>
    <row r="30" spans="1:5" ht="12.75">
      <c r="A30" s="330">
        <v>14</v>
      </c>
      <c r="B30" s="331" t="s">
        <v>848</v>
      </c>
      <c r="C30" s="332" t="s">
        <v>842</v>
      </c>
      <c r="D30" s="330" t="s">
        <v>52</v>
      </c>
      <c r="E30" s="330">
        <v>1</v>
      </c>
    </row>
    <row r="31" spans="1:5" ht="12.75">
      <c r="A31" s="330">
        <v>15</v>
      </c>
      <c r="B31" s="331" t="s">
        <v>849</v>
      </c>
      <c r="C31" s="332" t="s">
        <v>847</v>
      </c>
      <c r="D31" s="330" t="s">
        <v>52</v>
      </c>
      <c r="E31" s="330">
        <v>1</v>
      </c>
    </row>
    <row r="32" spans="1:5" ht="12.75">
      <c r="A32" s="330">
        <v>16</v>
      </c>
      <c r="B32" s="331" t="s">
        <v>850</v>
      </c>
      <c r="C32" s="332" t="s">
        <v>851</v>
      </c>
      <c r="D32" s="330" t="s">
        <v>577</v>
      </c>
      <c r="E32" s="330">
        <v>1</v>
      </c>
    </row>
    <row r="33" spans="1:5" ht="12.75">
      <c r="A33" s="330">
        <v>17</v>
      </c>
      <c r="B33" s="331" t="s">
        <v>852</v>
      </c>
      <c r="C33" s="332" t="s">
        <v>853</v>
      </c>
      <c r="D33" s="330" t="s">
        <v>52</v>
      </c>
      <c r="E33" s="330">
        <v>1</v>
      </c>
    </row>
    <row r="34" spans="1:5" ht="12.75">
      <c r="A34" s="330">
        <v>18</v>
      </c>
      <c r="B34" s="331" t="s">
        <v>852</v>
      </c>
      <c r="C34" s="332" t="s">
        <v>854</v>
      </c>
      <c r="D34" s="330" t="s">
        <v>52</v>
      </c>
      <c r="E34" s="330">
        <v>1</v>
      </c>
    </row>
    <row r="35" spans="1:5" ht="25.5">
      <c r="A35" s="330">
        <v>19</v>
      </c>
      <c r="B35" s="331" t="s">
        <v>551</v>
      </c>
      <c r="C35" s="332" t="s">
        <v>855</v>
      </c>
      <c r="D35" s="330" t="s">
        <v>52</v>
      </c>
      <c r="E35" s="330">
        <v>2</v>
      </c>
    </row>
    <row r="36" spans="1:5" ht="12.75">
      <c r="A36" s="330">
        <v>20</v>
      </c>
      <c r="B36" s="331" t="s">
        <v>551</v>
      </c>
      <c r="C36" s="332" t="s">
        <v>856</v>
      </c>
      <c r="D36" s="330" t="s">
        <v>52</v>
      </c>
      <c r="E36" s="330">
        <v>2</v>
      </c>
    </row>
    <row r="37" spans="1:5" ht="12.75">
      <c r="A37" s="330">
        <v>21</v>
      </c>
      <c r="B37" s="331" t="s">
        <v>857</v>
      </c>
      <c r="C37" s="332"/>
      <c r="D37" s="330" t="s">
        <v>52</v>
      </c>
      <c r="E37" s="330">
        <v>2</v>
      </c>
    </row>
    <row r="38" spans="1:5" ht="12.75">
      <c r="A38" s="330">
        <v>22</v>
      </c>
      <c r="B38" s="331" t="s">
        <v>858</v>
      </c>
      <c r="C38" s="332"/>
      <c r="D38" s="330" t="s">
        <v>52</v>
      </c>
      <c r="E38" s="330">
        <v>1</v>
      </c>
    </row>
    <row r="39" spans="1:5" ht="12.75">
      <c r="A39" s="330">
        <v>23</v>
      </c>
      <c r="B39" s="331" t="s">
        <v>859</v>
      </c>
      <c r="C39" s="332"/>
      <c r="D39" s="330" t="s">
        <v>52</v>
      </c>
      <c r="E39" s="330">
        <v>1</v>
      </c>
    </row>
    <row r="40" spans="1:5" ht="12.75">
      <c r="A40" s="330">
        <v>24</v>
      </c>
      <c r="B40" s="331" t="s">
        <v>567</v>
      </c>
      <c r="C40" s="332"/>
      <c r="D40" s="330" t="s">
        <v>52</v>
      </c>
      <c r="E40" s="330">
        <v>14</v>
      </c>
    </row>
    <row r="41" spans="1:5" ht="12.75">
      <c r="A41" s="330">
        <v>25</v>
      </c>
      <c r="B41" s="331" t="s">
        <v>860</v>
      </c>
      <c r="C41" s="332" t="s">
        <v>547</v>
      </c>
      <c r="D41" s="330" t="s">
        <v>52</v>
      </c>
      <c r="E41" s="330">
        <v>18</v>
      </c>
    </row>
    <row r="42" spans="1:5" ht="12.75">
      <c r="A42" s="330">
        <v>26</v>
      </c>
      <c r="B42" s="331" t="s">
        <v>861</v>
      </c>
      <c r="C42" s="332" t="s">
        <v>862</v>
      </c>
      <c r="D42" s="330" t="s">
        <v>52</v>
      </c>
      <c r="E42" s="330">
        <v>2</v>
      </c>
    </row>
    <row r="43" spans="1:5" ht="12.75">
      <c r="A43" s="330">
        <v>27</v>
      </c>
      <c r="B43" s="331" t="s">
        <v>863</v>
      </c>
      <c r="C43" s="332" t="s">
        <v>864</v>
      </c>
      <c r="D43" s="330" t="s">
        <v>52</v>
      </c>
      <c r="E43" s="330">
        <v>3</v>
      </c>
    </row>
    <row r="44" spans="1:5" ht="12.75">
      <c r="A44" s="330">
        <v>28</v>
      </c>
      <c r="B44" s="331" t="s">
        <v>863</v>
      </c>
      <c r="C44" s="332" t="s">
        <v>865</v>
      </c>
      <c r="D44" s="330" t="s">
        <v>52</v>
      </c>
      <c r="E44" s="330">
        <v>9</v>
      </c>
    </row>
    <row r="45" spans="1:5" ht="12.75">
      <c r="A45" s="330">
        <v>29</v>
      </c>
      <c r="B45" s="331" t="s">
        <v>863</v>
      </c>
      <c r="C45" s="332" t="s">
        <v>866</v>
      </c>
      <c r="D45" s="330" t="s">
        <v>52</v>
      </c>
      <c r="E45" s="330">
        <v>6</v>
      </c>
    </row>
    <row r="46" spans="1:5" ht="12.75">
      <c r="A46" s="330">
        <v>30</v>
      </c>
      <c r="B46" s="331" t="s">
        <v>863</v>
      </c>
      <c r="C46" s="332" t="s">
        <v>573</v>
      </c>
      <c r="D46" s="330" t="s">
        <v>52</v>
      </c>
      <c r="E46" s="330">
        <v>11</v>
      </c>
    </row>
    <row r="47" spans="1:5" ht="12.75">
      <c r="A47" s="330">
        <v>31</v>
      </c>
      <c r="B47" s="331" t="s">
        <v>863</v>
      </c>
      <c r="C47" s="332" t="s">
        <v>549</v>
      </c>
      <c r="D47" s="330" t="s">
        <v>52</v>
      </c>
      <c r="E47" s="330">
        <v>11</v>
      </c>
    </row>
    <row r="48" spans="1:5" ht="12.75">
      <c r="A48" s="330">
        <v>32</v>
      </c>
      <c r="B48" s="331" t="s">
        <v>550</v>
      </c>
      <c r="C48" s="332" t="s">
        <v>866</v>
      </c>
      <c r="D48" s="330" t="s">
        <v>52</v>
      </c>
      <c r="E48" s="330">
        <v>3</v>
      </c>
    </row>
    <row r="49" spans="1:5" ht="12.75">
      <c r="A49" s="330">
        <v>33</v>
      </c>
      <c r="B49" s="331" t="s">
        <v>550</v>
      </c>
      <c r="C49" s="332" t="s">
        <v>573</v>
      </c>
      <c r="D49" s="330" t="s">
        <v>52</v>
      </c>
      <c r="E49" s="330">
        <v>5</v>
      </c>
    </row>
    <row r="50" spans="1:5" ht="12.75">
      <c r="A50" s="330">
        <v>34</v>
      </c>
      <c r="B50" s="331" t="s">
        <v>550</v>
      </c>
      <c r="C50" s="332" t="s">
        <v>549</v>
      </c>
      <c r="D50" s="330" t="s">
        <v>52</v>
      </c>
      <c r="E50" s="330">
        <v>4</v>
      </c>
    </row>
    <row r="51" spans="1:5" ht="12.75">
      <c r="A51" s="330">
        <v>35</v>
      </c>
      <c r="B51" s="331" t="s">
        <v>867</v>
      </c>
      <c r="C51" s="332" t="s">
        <v>868</v>
      </c>
      <c r="D51" s="330" t="s">
        <v>52</v>
      </c>
      <c r="E51" s="330">
        <v>4</v>
      </c>
    </row>
    <row r="52" spans="1:5" ht="12.75">
      <c r="A52" s="330">
        <v>36</v>
      </c>
      <c r="B52" s="331" t="s">
        <v>867</v>
      </c>
      <c r="C52" s="332" t="s">
        <v>869</v>
      </c>
      <c r="D52" s="330" t="s">
        <v>52</v>
      </c>
      <c r="E52" s="330">
        <v>11</v>
      </c>
    </row>
    <row r="53" spans="1:5" ht="12.75">
      <c r="A53" s="330">
        <v>37</v>
      </c>
      <c r="B53" s="331" t="s">
        <v>870</v>
      </c>
      <c r="C53" s="332" t="s">
        <v>871</v>
      </c>
      <c r="D53" s="330" t="s">
        <v>52</v>
      </c>
      <c r="E53" s="330">
        <v>3</v>
      </c>
    </row>
    <row r="54" spans="1:5" ht="12.75">
      <c r="A54" s="330">
        <v>38</v>
      </c>
      <c r="B54" s="331" t="s">
        <v>870</v>
      </c>
      <c r="C54" s="332" t="s">
        <v>872</v>
      </c>
      <c r="D54" s="330" t="s">
        <v>52</v>
      </c>
      <c r="E54" s="330">
        <v>18</v>
      </c>
    </row>
    <row r="55" spans="1:5" ht="12.75">
      <c r="A55" s="330">
        <v>39</v>
      </c>
      <c r="B55" s="331" t="s">
        <v>873</v>
      </c>
      <c r="C55" s="332" t="s">
        <v>862</v>
      </c>
      <c r="D55" s="330" t="s">
        <v>52</v>
      </c>
      <c r="E55" s="330">
        <v>1</v>
      </c>
    </row>
    <row r="56" spans="1:5" ht="12.75">
      <c r="A56" s="330">
        <v>40</v>
      </c>
      <c r="B56" s="331" t="s">
        <v>873</v>
      </c>
      <c r="C56" s="332" t="s">
        <v>864</v>
      </c>
      <c r="D56" s="330" t="s">
        <v>52</v>
      </c>
      <c r="E56" s="330">
        <v>3</v>
      </c>
    </row>
    <row r="57" spans="1:5" ht="12.75">
      <c r="A57" s="330">
        <v>41</v>
      </c>
      <c r="B57" s="331" t="s">
        <v>873</v>
      </c>
      <c r="C57" s="332" t="s">
        <v>573</v>
      </c>
      <c r="D57" s="330" t="s">
        <v>52</v>
      </c>
      <c r="E57" s="330">
        <v>1</v>
      </c>
    </row>
    <row r="58" spans="1:5" ht="12.75">
      <c r="A58" s="330">
        <v>42</v>
      </c>
      <c r="B58" s="331" t="s">
        <v>873</v>
      </c>
      <c r="C58" s="332" t="s">
        <v>549</v>
      </c>
      <c r="D58" s="330" t="s">
        <v>52</v>
      </c>
      <c r="E58" s="330">
        <v>1</v>
      </c>
    </row>
    <row r="59" spans="1:5" ht="12.75">
      <c r="A59" s="330">
        <v>43</v>
      </c>
      <c r="B59" s="331" t="s">
        <v>874</v>
      </c>
      <c r="C59" s="332" t="s">
        <v>864</v>
      </c>
      <c r="D59" s="330" t="s">
        <v>52</v>
      </c>
      <c r="E59" s="330">
        <v>3</v>
      </c>
    </row>
    <row r="60" spans="1:5" ht="12.75">
      <c r="A60" s="330">
        <v>44</v>
      </c>
      <c r="B60" s="331" t="s">
        <v>875</v>
      </c>
      <c r="C60" s="332" t="s">
        <v>573</v>
      </c>
      <c r="D60" s="330" t="s">
        <v>52</v>
      </c>
      <c r="E60" s="330">
        <v>1</v>
      </c>
    </row>
    <row r="61" spans="1:5" ht="12.75">
      <c r="A61" s="330">
        <v>45</v>
      </c>
      <c r="B61" s="331" t="s">
        <v>875</v>
      </c>
      <c r="C61" s="332" t="s">
        <v>549</v>
      </c>
      <c r="D61" s="330" t="s">
        <v>52</v>
      </c>
      <c r="E61" s="330">
        <v>2</v>
      </c>
    </row>
    <row r="62" spans="1:5" ht="12.75">
      <c r="A62" s="330">
        <v>46</v>
      </c>
      <c r="B62" s="331" t="s">
        <v>876</v>
      </c>
      <c r="C62" s="332" t="s">
        <v>862</v>
      </c>
      <c r="D62" s="330" t="s">
        <v>50</v>
      </c>
      <c r="E62" s="330">
        <v>10</v>
      </c>
    </row>
    <row r="63" spans="1:5" ht="12.75">
      <c r="A63" s="330">
        <v>47</v>
      </c>
      <c r="B63" s="331" t="s">
        <v>877</v>
      </c>
      <c r="C63" s="332" t="s">
        <v>864</v>
      </c>
      <c r="D63" s="330" t="s">
        <v>50</v>
      </c>
      <c r="E63" s="330">
        <v>16</v>
      </c>
    </row>
    <row r="64" spans="1:5" ht="12.75">
      <c r="A64" s="330">
        <v>48</v>
      </c>
      <c r="B64" s="331" t="s">
        <v>878</v>
      </c>
      <c r="C64" s="332" t="s">
        <v>865</v>
      </c>
      <c r="D64" s="330" t="s">
        <v>50</v>
      </c>
      <c r="E64" s="330">
        <v>10</v>
      </c>
    </row>
    <row r="65" spans="1:5" ht="12.75">
      <c r="A65" s="330">
        <v>49</v>
      </c>
      <c r="B65" s="331" t="s">
        <v>879</v>
      </c>
      <c r="C65" s="332" t="s">
        <v>866</v>
      </c>
      <c r="D65" s="330" t="s">
        <v>50</v>
      </c>
      <c r="E65" s="330">
        <v>10</v>
      </c>
    </row>
    <row r="66" spans="1:5" ht="12.75">
      <c r="A66" s="330">
        <v>50</v>
      </c>
      <c r="B66" s="331" t="s">
        <v>880</v>
      </c>
      <c r="C66" s="332" t="s">
        <v>573</v>
      </c>
      <c r="D66" s="330" t="s">
        <v>50</v>
      </c>
      <c r="E66" s="330">
        <v>16</v>
      </c>
    </row>
    <row r="67" spans="1:5" ht="12.75">
      <c r="A67" s="330">
        <v>51</v>
      </c>
      <c r="B67" s="331" t="s">
        <v>881</v>
      </c>
      <c r="C67" s="332" t="s">
        <v>549</v>
      </c>
      <c r="D67" s="330" t="s">
        <v>50</v>
      </c>
      <c r="E67" s="330">
        <v>16</v>
      </c>
    </row>
    <row r="68" spans="1:5" ht="12.75">
      <c r="A68" s="330">
        <v>52</v>
      </c>
      <c r="B68" s="331" t="s">
        <v>882</v>
      </c>
      <c r="C68" s="332" t="s">
        <v>883</v>
      </c>
      <c r="D68" s="330" t="s">
        <v>355</v>
      </c>
      <c r="E68" s="330">
        <v>5</v>
      </c>
    </row>
    <row r="69" spans="1:5" ht="12.75">
      <c r="A69" s="330">
        <v>53</v>
      </c>
      <c r="B69" s="331" t="s">
        <v>882</v>
      </c>
      <c r="C69" s="332" t="s">
        <v>884</v>
      </c>
      <c r="D69" s="330" t="s">
        <v>355</v>
      </c>
      <c r="E69" s="330">
        <v>7</v>
      </c>
    </row>
    <row r="70" spans="1:5" ht="12.75">
      <c r="A70" s="330">
        <v>54</v>
      </c>
      <c r="B70" s="331" t="s">
        <v>882</v>
      </c>
      <c r="C70" s="332" t="s">
        <v>885</v>
      </c>
      <c r="D70" s="330" t="s">
        <v>355</v>
      </c>
      <c r="E70" s="330">
        <v>4</v>
      </c>
    </row>
    <row r="71" spans="1:5" ht="12.75">
      <c r="A71" s="330">
        <v>55</v>
      </c>
      <c r="B71" s="331" t="s">
        <v>882</v>
      </c>
      <c r="C71" s="332" t="s">
        <v>886</v>
      </c>
      <c r="D71" s="330" t="s">
        <v>355</v>
      </c>
      <c r="E71" s="330">
        <v>4</v>
      </c>
    </row>
    <row r="72" spans="1:5" ht="12.75">
      <c r="A72" s="330">
        <v>56</v>
      </c>
      <c r="B72" s="331" t="s">
        <v>882</v>
      </c>
      <c r="C72" s="332" t="s">
        <v>887</v>
      </c>
      <c r="D72" s="330" t="s">
        <v>355</v>
      </c>
      <c r="E72" s="330">
        <v>6</v>
      </c>
    </row>
    <row r="73" spans="1:5" ht="12.75">
      <c r="A73" s="330">
        <v>57</v>
      </c>
      <c r="B73" s="331" t="s">
        <v>882</v>
      </c>
      <c r="C73" s="332" t="s">
        <v>888</v>
      </c>
      <c r="D73" s="330" t="s">
        <v>355</v>
      </c>
      <c r="E73" s="330">
        <v>5</v>
      </c>
    </row>
    <row r="74" spans="1:5" ht="12.75">
      <c r="A74" s="330">
        <v>58</v>
      </c>
      <c r="B74" s="331" t="s">
        <v>889</v>
      </c>
      <c r="C74" s="332"/>
      <c r="D74" s="330" t="s">
        <v>52</v>
      </c>
      <c r="E74" s="330">
        <v>2</v>
      </c>
    </row>
    <row r="75" spans="1:5" ht="12.75">
      <c r="A75" s="330">
        <v>59</v>
      </c>
      <c r="B75" s="331" t="s">
        <v>890</v>
      </c>
      <c r="C75" s="332"/>
      <c r="D75" s="330" t="s">
        <v>52</v>
      </c>
      <c r="E75" s="330">
        <v>1</v>
      </c>
    </row>
    <row r="76" spans="1:5" ht="12.75">
      <c r="A76" s="330">
        <v>60</v>
      </c>
      <c r="B76" s="331" t="s">
        <v>891</v>
      </c>
      <c r="C76" s="332" t="s">
        <v>892</v>
      </c>
      <c r="D76" s="330" t="s">
        <v>52</v>
      </c>
      <c r="E76" s="330">
        <v>1</v>
      </c>
    </row>
    <row r="77" spans="1:5" ht="12.75">
      <c r="A77" s="330">
        <v>61</v>
      </c>
      <c r="B77" s="331" t="s">
        <v>893</v>
      </c>
      <c r="C77" s="332"/>
      <c r="D77" s="330" t="s">
        <v>355</v>
      </c>
      <c r="E77" s="330">
        <v>10</v>
      </c>
    </row>
    <row r="78" spans="1:5" ht="12.75">
      <c r="A78" s="333">
        <v>62</v>
      </c>
      <c r="B78" s="334" t="s">
        <v>894</v>
      </c>
      <c r="C78" s="335" t="s">
        <v>895</v>
      </c>
      <c r="D78" s="333" t="s">
        <v>50</v>
      </c>
      <c r="E78" s="333">
        <v>20</v>
      </c>
    </row>
    <row r="81" ht="12.75">
      <c r="B81" s="42" t="s">
        <v>81</v>
      </c>
    </row>
    <row r="84" spans="2:5" ht="12.75">
      <c r="B84" s="43" t="s">
        <v>82</v>
      </c>
      <c r="C84" s="44"/>
      <c r="D84" s="45"/>
      <c r="E84" s="48"/>
    </row>
    <row r="85" spans="2:5" ht="12.75">
      <c r="B85" s="46" t="s">
        <v>83</v>
      </c>
      <c r="C85" s="44"/>
      <c r="D85" s="45"/>
      <c r="E85" s="48"/>
    </row>
    <row r="86" spans="2:5" ht="12.75">
      <c r="B86" s="42"/>
      <c r="C86" s="45"/>
      <c r="D86" s="45"/>
      <c r="E86" s="48"/>
    </row>
    <row r="87" spans="2:5" ht="12.75">
      <c r="B87" s="47" t="s">
        <v>84</v>
      </c>
      <c r="C87" s="45"/>
      <c r="D87" s="48"/>
      <c r="E87" s="48"/>
    </row>
    <row r="88" spans="2:3" ht="12.75">
      <c r="B88" s="42"/>
      <c r="C88" s="49"/>
    </row>
    <row r="89" spans="2:3" ht="12.75">
      <c r="B89" s="50" t="s">
        <v>85</v>
      </c>
      <c r="C89" s="51"/>
    </row>
    <row r="90" spans="2:3" ht="12.75">
      <c r="B90" s="53" t="s">
        <v>86</v>
      </c>
      <c r="C90" s="51"/>
    </row>
    <row r="91" spans="2:3" ht="12.75">
      <c r="B91" s="54"/>
      <c r="C91" s="54"/>
    </row>
    <row r="92" spans="2:3" ht="12.75">
      <c r="B92" s="54" t="s">
        <v>87</v>
      </c>
      <c r="C92" s="55"/>
    </row>
  </sheetData>
  <sheetProtection selectLockedCells="1" selectUnlockedCells="1"/>
  <mergeCells count="12">
    <mergeCell ref="A10:D10"/>
    <mergeCell ref="A13:A15"/>
    <mergeCell ref="B13:C15"/>
    <mergeCell ref="D13:D15"/>
    <mergeCell ref="E13:E15"/>
    <mergeCell ref="B16:C16"/>
    <mergeCell ref="A2:D2"/>
    <mergeCell ref="A3:D3"/>
    <mergeCell ref="A4:D4"/>
    <mergeCell ref="A7:D7"/>
    <mergeCell ref="A8:D8"/>
    <mergeCell ref="A9:D9"/>
  </mergeCells>
  <printOptions/>
  <pageMargins left="1.1020833333333333" right="0.11805555555555555" top="0.3541666666666667" bottom="0.3541666666666667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E290"/>
  <sheetViews>
    <sheetView zoomScale="84" zoomScaleNormal="84" zoomScalePageLayoutView="0" workbookViewId="0" topLeftCell="A207">
      <selection activeCell="B279" sqref="B279"/>
    </sheetView>
  </sheetViews>
  <sheetFormatPr defaultColWidth="9.140625" defaultRowHeight="12.75"/>
  <cols>
    <col min="1" max="1" width="6.8515625" style="20" customWidth="1"/>
    <col min="2" max="2" width="51.140625" style="20" customWidth="1"/>
    <col min="3" max="4" width="17.57421875" style="253" customWidth="1"/>
    <col min="5" max="16384" width="9.140625" style="20" customWidth="1"/>
  </cols>
  <sheetData>
    <row r="1" ht="12.75">
      <c r="B1" s="288"/>
    </row>
    <row r="2" spans="1:3" ht="14.25">
      <c r="A2" s="517" t="s">
        <v>896</v>
      </c>
      <c r="B2" s="517"/>
      <c r="C2" s="517"/>
    </row>
    <row r="3" spans="1:3" ht="12.75" customHeight="1">
      <c r="A3" s="518" t="str">
        <f>Saturs!C11</f>
        <v>ŪK </v>
      </c>
      <c r="B3" s="518"/>
      <c r="C3" s="518"/>
    </row>
    <row r="4" spans="1:3" ht="12.75" customHeight="1">
      <c r="A4" s="519" t="s">
        <v>40</v>
      </c>
      <c r="B4" s="519"/>
      <c r="C4" s="519"/>
    </row>
    <row r="5" spans="1:3" ht="12.75">
      <c r="A5" s="289"/>
      <c r="B5" s="289"/>
      <c r="C5" s="324"/>
    </row>
    <row r="6" spans="1:3" ht="12.75">
      <c r="A6" s="14"/>
      <c r="B6" s="14"/>
      <c r="C6" s="325"/>
    </row>
    <row r="7" spans="1:4" ht="12.75" customHeight="1">
      <c r="A7" s="520" t="s">
        <v>41</v>
      </c>
      <c r="B7" s="520"/>
      <c r="C7" s="520"/>
      <c r="D7" s="520"/>
    </row>
    <row r="8" spans="1:4" ht="12.75" customHeight="1">
      <c r="A8" s="521" t="s">
        <v>42</v>
      </c>
      <c r="B8" s="521"/>
      <c r="C8" s="521"/>
      <c r="D8" s="521"/>
    </row>
    <row r="9" spans="1:4" ht="12.75" customHeight="1">
      <c r="A9" s="520" t="s">
        <v>43</v>
      </c>
      <c r="B9" s="520"/>
      <c r="C9" s="520"/>
      <c r="D9" s="520"/>
    </row>
    <row r="10" spans="1:4" ht="12.75" customHeight="1">
      <c r="A10" s="520" t="s">
        <v>44</v>
      </c>
      <c r="B10" s="520"/>
      <c r="C10" s="520"/>
      <c r="D10" s="520"/>
    </row>
    <row r="11" spans="2:4" ht="12.75">
      <c r="B11" s="22"/>
      <c r="C11" s="325"/>
      <c r="D11" s="325"/>
    </row>
    <row r="12" spans="1:4" ht="12.75">
      <c r="A12" s="291"/>
      <c r="B12" s="255"/>
      <c r="C12" s="256"/>
      <c r="D12" s="256"/>
    </row>
    <row r="13" spans="1:4" ht="12.75" customHeight="1">
      <c r="A13" s="534" t="s">
        <v>1</v>
      </c>
      <c r="B13" s="536" t="s">
        <v>45</v>
      </c>
      <c r="C13" s="536" t="s">
        <v>46</v>
      </c>
      <c r="D13" s="535" t="s">
        <v>359</v>
      </c>
    </row>
    <row r="14" spans="1:4" ht="12.75">
      <c r="A14" s="534"/>
      <c r="B14" s="536"/>
      <c r="C14" s="536"/>
      <c r="D14" s="535"/>
    </row>
    <row r="15" spans="1:4" ht="57.75" customHeight="1">
      <c r="A15" s="534"/>
      <c r="B15" s="536"/>
      <c r="C15" s="536"/>
      <c r="D15" s="535"/>
    </row>
    <row r="16" spans="1:4" ht="12.75">
      <c r="A16" s="326"/>
      <c r="B16" s="292"/>
      <c r="C16" s="292"/>
      <c r="D16" s="295"/>
    </row>
    <row r="17" spans="1:4" ht="12.75">
      <c r="A17" s="336"/>
      <c r="B17" s="337" t="s">
        <v>897</v>
      </c>
      <c r="C17" s="257"/>
      <c r="D17" s="258"/>
    </row>
    <row r="18" spans="1:4" ht="12.75">
      <c r="A18" s="338"/>
      <c r="B18" s="339" t="s">
        <v>898</v>
      </c>
      <c r="C18" s="340"/>
      <c r="D18" s="341"/>
    </row>
    <row r="19" spans="1:4" ht="41.25" customHeight="1">
      <c r="A19" s="342">
        <f>1+A18</f>
        <v>1</v>
      </c>
      <c r="B19" s="343" t="s">
        <v>899</v>
      </c>
      <c r="C19" s="76" t="s">
        <v>50</v>
      </c>
      <c r="D19" s="196">
        <v>3</v>
      </c>
    </row>
    <row r="20" spans="1:4" ht="20.25" customHeight="1">
      <c r="A20" s="342">
        <f>1+A19</f>
        <v>2</v>
      </c>
      <c r="B20" s="343" t="s">
        <v>900</v>
      </c>
      <c r="C20" s="76" t="s">
        <v>50</v>
      </c>
      <c r="D20" s="196">
        <v>38</v>
      </c>
    </row>
    <row r="21" spans="1:4" ht="19.5" customHeight="1">
      <c r="A21" s="342">
        <f>1+A20</f>
        <v>3</v>
      </c>
      <c r="B21" s="343" t="s">
        <v>901</v>
      </c>
      <c r="C21" s="76" t="s">
        <v>50</v>
      </c>
      <c r="D21" s="196">
        <v>75</v>
      </c>
    </row>
    <row r="22" spans="1:4" ht="31.5" customHeight="1">
      <c r="A22" s="342">
        <f>1+A21</f>
        <v>4</v>
      </c>
      <c r="B22" s="343" t="s">
        <v>902</v>
      </c>
      <c r="C22" s="76" t="s">
        <v>50</v>
      </c>
      <c r="D22" s="196">
        <v>2.5</v>
      </c>
    </row>
    <row r="23" spans="1:4" ht="28.5" customHeight="1">
      <c r="A23" s="342">
        <f>1+A22</f>
        <v>5</v>
      </c>
      <c r="B23" s="343" t="s">
        <v>903</v>
      </c>
      <c r="C23" s="76" t="s">
        <v>50</v>
      </c>
      <c r="D23" s="196">
        <v>53</v>
      </c>
    </row>
    <row r="24" spans="1:4" ht="28.5" customHeight="1">
      <c r="A24" s="342"/>
      <c r="B24" s="344" t="s">
        <v>904</v>
      </c>
      <c r="C24" s="345"/>
      <c r="D24" s="346"/>
    </row>
    <row r="25" spans="1:4" ht="12.75">
      <c r="A25" s="342">
        <v>6</v>
      </c>
      <c r="B25" s="347" t="s">
        <v>905</v>
      </c>
      <c r="C25" s="96" t="s">
        <v>50</v>
      </c>
      <c r="D25" s="196">
        <v>0.5</v>
      </c>
    </row>
    <row r="26" spans="1:4" ht="17.25" customHeight="1">
      <c r="A26" s="342">
        <f>1+A25</f>
        <v>7</v>
      </c>
      <c r="B26" s="347" t="s">
        <v>906</v>
      </c>
      <c r="C26" s="96" t="s">
        <v>50</v>
      </c>
      <c r="D26" s="196">
        <v>25</v>
      </c>
    </row>
    <row r="27" spans="1:4" ht="17.25" customHeight="1">
      <c r="A27" s="342">
        <f>1+A26</f>
        <v>8</v>
      </c>
      <c r="B27" s="347" t="s">
        <v>907</v>
      </c>
      <c r="C27" s="96" t="s">
        <v>50</v>
      </c>
      <c r="D27" s="196">
        <v>20</v>
      </c>
    </row>
    <row r="28" spans="1:4" ht="17.25" customHeight="1">
      <c r="A28" s="342">
        <f>1+A27</f>
        <v>9</v>
      </c>
      <c r="B28" s="347" t="s">
        <v>908</v>
      </c>
      <c r="C28" s="96" t="s">
        <v>50</v>
      </c>
      <c r="D28" s="196">
        <v>135</v>
      </c>
    </row>
    <row r="29" spans="1:4" ht="27.75" customHeight="1">
      <c r="A29" s="342"/>
      <c r="B29" s="344" t="s">
        <v>909</v>
      </c>
      <c r="C29" s="345"/>
      <c r="D29" s="348"/>
    </row>
    <row r="30" spans="1:4" ht="17.25" customHeight="1">
      <c r="A30" s="342">
        <v>10</v>
      </c>
      <c r="B30" s="347" t="s">
        <v>905</v>
      </c>
      <c r="C30" s="96" t="s">
        <v>50</v>
      </c>
      <c r="D30" s="196">
        <v>3</v>
      </c>
    </row>
    <row r="31" spans="1:4" ht="24.75" customHeight="1">
      <c r="A31" s="342">
        <f>1+A30</f>
        <v>11</v>
      </c>
      <c r="B31" s="347" t="s">
        <v>906</v>
      </c>
      <c r="C31" s="96" t="s">
        <v>50</v>
      </c>
      <c r="D31" s="196">
        <v>10</v>
      </c>
    </row>
    <row r="32" spans="1:4" ht="22.5" customHeight="1">
      <c r="A32" s="342">
        <f>1+A31</f>
        <v>12</v>
      </c>
      <c r="B32" s="347" t="s">
        <v>907</v>
      </c>
      <c r="C32" s="96" t="s">
        <v>50</v>
      </c>
      <c r="D32" s="196">
        <v>4</v>
      </c>
    </row>
    <row r="33" spans="1:4" ht="22.5" customHeight="1">
      <c r="A33" s="342">
        <f>1+A32</f>
        <v>13</v>
      </c>
      <c r="B33" s="347" t="s">
        <v>908</v>
      </c>
      <c r="C33" s="96" t="s">
        <v>50</v>
      </c>
      <c r="D33" s="196">
        <v>6</v>
      </c>
    </row>
    <row r="34" spans="1:4" ht="15" customHeight="1">
      <c r="A34" s="342"/>
      <c r="B34" s="349" t="s">
        <v>910</v>
      </c>
      <c r="C34" s="96"/>
      <c r="D34" s="348"/>
    </row>
    <row r="35" spans="1:4" ht="15" customHeight="1">
      <c r="A35" s="342"/>
      <c r="B35" s="344" t="s">
        <v>911</v>
      </c>
      <c r="C35" s="96"/>
      <c r="D35" s="348"/>
    </row>
    <row r="36" spans="1:4" ht="17.25" customHeight="1">
      <c r="A36" s="342">
        <v>14</v>
      </c>
      <c r="B36" s="347" t="s">
        <v>912</v>
      </c>
      <c r="C36" s="76" t="s">
        <v>121</v>
      </c>
      <c r="D36" s="196">
        <v>1</v>
      </c>
    </row>
    <row r="37" spans="1:4" ht="16.5" customHeight="1">
      <c r="A37" s="342">
        <f aca="true" t="shared" si="0" ref="A37:A44">1+A36</f>
        <v>15</v>
      </c>
      <c r="B37" s="347" t="s">
        <v>913</v>
      </c>
      <c r="C37" s="76" t="s">
        <v>121</v>
      </c>
      <c r="D37" s="196">
        <v>4</v>
      </c>
    </row>
    <row r="38" spans="1:4" ht="16.5" customHeight="1">
      <c r="A38" s="342">
        <f t="shared" si="0"/>
        <v>16</v>
      </c>
      <c r="B38" s="347" t="s">
        <v>914</v>
      </c>
      <c r="C38" s="76" t="s">
        <v>121</v>
      </c>
      <c r="D38" s="196">
        <v>3</v>
      </c>
    </row>
    <row r="39" spans="1:4" ht="16.5" customHeight="1">
      <c r="A39" s="342">
        <f t="shared" si="0"/>
        <v>17</v>
      </c>
      <c r="B39" s="347" t="s">
        <v>915</v>
      </c>
      <c r="C39" s="76" t="s">
        <v>121</v>
      </c>
      <c r="D39" s="196">
        <v>3</v>
      </c>
    </row>
    <row r="40" spans="1:4" ht="16.5" customHeight="1">
      <c r="A40" s="342">
        <f t="shared" si="0"/>
        <v>18</v>
      </c>
      <c r="B40" s="347" t="s">
        <v>916</v>
      </c>
      <c r="C40" s="76" t="s">
        <v>121</v>
      </c>
      <c r="D40" s="196">
        <v>2</v>
      </c>
    </row>
    <row r="41" spans="1:4" ht="16.5" customHeight="1">
      <c r="A41" s="342">
        <f t="shared" si="0"/>
        <v>19</v>
      </c>
      <c r="B41" s="347" t="s">
        <v>917</v>
      </c>
      <c r="C41" s="76" t="s">
        <v>121</v>
      </c>
      <c r="D41" s="196">
        <v>3</v>
      </c>
    </row>
    <row r="42" spans="1:4" ht="16.5" customHeight="1">
      <c r="A42" s="342">
        <f t="shared" si="0"/>
        <v>20</v>
      </c>
      <c r="B42" s="347" t="s">
        <v>918</v>
      </c>
      <c r="C42" s="76" t="s">
        <v>121</v>
      </c>
      <c r="D42" s="196">
        <v>5</v>
      </c>
    </row>
    <row r="43" spans="1:4" ht="16.5" customHeight="1">
      <c r="A43" s="342">
        <f t="shared" si="0"/>
        <v>21</v>
      </c>
      <c r="B43" s="347" t="s">
        <v>919</v>
      </c>
      <c r="C43" s="76" t="s">
        <v>121</v>
      </c>
      <c r="D43" s="196">
        <v>1</v>
      </c>
    </row>
    <row r="44" spans="1:4" ht="16.5" customHeight="1">
      <c r="A44" s="342">
        <f t="shared" si="0"/>
        <v>22</v>
      </c>
      <c r="B44" s="347" t="s">
        <v>920</v>
      </c>
      <c r="C44" s="76" t="s">
        <v>121</v>
      </c>
      <c r="D44" s="196">
        <v>1</v>
      </c>
    </row>
    <row r="45" spans="1:4" ht="16.5" customHeight="1">
      <c r="A45" s="342"/>
      <c r="B45" s="344" t="s">
        <v>921</v>
      </c>
      <c r="C45" s="350"/>
      <c r="D45" s="348"/>
    </row>
    <row r="46" spans="1:4" ht="16.5" customHeight="1">
      <c r="A46" s="342">
        <v>23</v>
      </c>
      <c r="B46" s="347" t="s">
        <v>922</v>
      </c>
      <c r="C46" s="76" t="s">
        <v>121</v>
      </c>
      <c r="D46" s="111">
        <v>4</v>
      </c>
    </row>
    <row r="47" spans="1:4" ht="16.5" customHeight="1">
      <c r="A47" s="342">
        <f>1+A46</f>
        <v>24</v>
      </c>
      <c r="B47" s="347" t="s">
        <v>923</v>
      </c>
      <c r="C47" s="76" t="s">
        <v>121</v>
      </c>
      <c r="D47" s="111">
        <v>1</v>
      </c>
    </row>
    <row r="48" spans="1:4" ht="16.5" customHeight="1">
      <c r="A48" s="342">
        <f>1+A47</f>
        <v>25</v>
      </c>
      <c r="B48" s="347" t="s">
        <v>924</v>
      </c>
      <c r="C48" s="76" t="s">
        <v>121</v>
      </c>
      <c r="D48" s="111">
        <v>10</v>
      </c>
    </row>
    <row r="49" spans="1:4" ht="12.75">
      <c r="A49" s="342">
        <f>1+A48</f>
        <v>26</v>
      </c>
      <c r="B49" s="347" t="s">
        <v>925</v>
      </c>
      <c r="C49" s="76" t="s">
        <v>121</v>
      </c>
      <c r="D49" s="111">
        <v>4</v>
      </c>
    </row>
    <row r="50" spans="1:4" ht="12.75" customHeight="1">
      <c r="A50" s="342">
        <f>1+A49</f>
        <v>27</v>
      </c>
      <c r="B50" s="347" t="s">
        <v>926</v>
      </c>
      <c r="C50" s="76" t="s">
        <v>121</v>
      </c>
      <c r="D50" s="111">
        <v>15</v>
      </c>
    </row>
    <row r="51" spans="1:4" ht="12.75">
      <c r="A51" s="342">
        <f>1+A50</f>
        <v>28</v>
      </c>
      <c r="B51" s="347" t="s">
        <v>927</v>
      </c>
      <c r="C51" s="76" t="s">
        <v>121</v>
      </c>
      <c r="D51" s="111">
        <v>8</v>
      </c>
    </row>
    <row r="52" spans="1:4" ht="15.75">
      <c r="A52" s="342"/>
      <c r="B52" s="344" t="s">
        <v>928</v>
      </c>
      <c r="C52" s="76"/>
      <c r="D52" s="346"/>
    </row>
    <row r="53" spans="1:4" ht="12.75">
      <c r="A53" s="342">
        <v>29</v>
      </c>
      <c r="B53" s="347" t="s">
        <v>929</v>
      </c>
      <c r="C53" s="76" t="s">
        <v>121</v>
      </c>
      <c r="D53" s="111">
        <v>1</v>
      </c>
    </row>
    <row r="54" spans="1:4" ht="12.75">
      <c r="A54" s="342">
        <f>1+A53</f>
        <v>30</v>
      </c>
      <c r="B54" s="347" t="s">
        <v>930</v>
      </c>
      <c r="C54" s="76" t="s">
        <v>121</v>
      </c>
      <c r="D54" s="111">
        <v>8</v>
      </c>
    </row>
    <row r="55" spans="1:4" ht="11.25" customHeight="1">
      <c r="A55" s="342">
        <f>1+A54</f>
        <v>31</v>
      </c>
      <c r="B55" s="347" t="s">
        <v>931</v>
      </c>
      <c r="C55" s="76" t="s">
        <v>121</v>
      </c>
      <c r="D55" s="111">
        <v>13</v>
      </c>
    </row>
    <row r="56" spans="1:4" ht="12.75">
      <c r="A56" s="342"/>
      <c r="B56" s="344" t="s">
        <v>932</v>
      </c>
      <c r="C56" s="350"/>
      <c r="D56" s="346"/>
    </row>
    <row r="57" spans="1:4" ht="12.75">
      <c r="A57" s="342">
        <v>32</v>
      </c>
      <c r="B57" s="347" t="s">
        <v>905</v>
      </c>
      <c r="C57" s="76" t="s">
        <v>121</v>
      </c>
      <c r="D57" s="111">
        <v>3</v>
      </c>
    </row>
    <row r="58" spans="1:4" ht="12.75">
      <c r="A58" s="342">
        <f>1+A57</f>
        <v>33</v>
      </c>
      <c r="B58" s="347" t="s">
        <v>906</v>
      </c>
      <c r="C58" s="76" t="s">
        <v>121</v>
      </c>
      <c r="D58" s="111">
        <v>6</v>
      </c>
    </row>
    <row r="59" spans="1:4" ht="12.75">
      <c r="A59" s="342">
        <f>1+A58</f>
        <v>34</v>
      </c>
      <c r="B59" s="347" t="s">
        <v>907</v>
      </c>
      <c r="C59" s="76" t="s">
        <v>121</v>
      </c>
      <c r="D59" s="111">
        <v>7</v>
      </c>
    </row>
    <row r="60" spans="1:4" ht="12.75">
      <c r="A60" s="342">
        <f>1+A59</f>
        <v>35</v>
      </c>
      <c r="B60" s="347" t="s">
        <v>908</v>
      </c>
      <c r="C60" s="76" t="s">
        <v>121</v>
      </c>
      <c r="D60" s="111">
        <v>58</v>
      </c>
    </row>
    <row r="61" spans="1:4" ht="12.75">
      <c r="A61" s="342"/>
      <c r="B61" s="344" t="s">
        <v>933</v>
      </c>
      <c r="C61" s="96"/>
      <c r="D61" s="346"/>
    </row>
    <row r="62" spans="1:4" ht="12.75">
      <c r="A62" s="342">
        <v>36</v>
      </c>
      <c r="B62" s="347" t="s">
        <v>934</v>
      </c>
      <c r="C62" s="76" t="s">
        <v>121</v>
      </c>
      <c r="D62" s="111">
        <v>1</v>
      </c>
    </row>
    <row r="63" spans="1:4" ht="12.75">
      <c r="A63" s="342">
        <f>1+A62</f>
        <v>37</v>
      </c>
      <c r="B63" s="347" t="s">
        <v>935</v>
      </c>
      <c r="C63" s="76" t="s">
        <v>121</v>
      </c>
      <c r="D63" s="111">
        <v>1</v>
      </c>
    </row>
    <row r="64" spans="1:4" ht="12.75">
      <c r="A64" s="342">
        <f>1+A63</f>
        <v>38</v>
      </c>
      <c r="B64" s="347" t="s">
        <v>915</v>
      </c>
      <c r="C64" s="76" t="s">
        <v>121</v>
      </c>
      <c r="D64" s="111">
        <v>3</v>
      </c>
    </row>
    <row r="65" spans="1:4" ht="12.75">
      <c r="A65" s="342">
        <f>1+A64</f>
        <v>39</v>
      </c>
      <c r="B65" s="347" t="s">
        <v>916</v>
      </c>
      <c r="C65" s="76" t="s">
        <v>121</v>
      </c>
      <c r="D65" s="111">
        <v>1</v>
      </c>
    </row>
    <row r="66" spans="1:4" ht="12.75">
      <c r="A66" s="342">
        <f>1+A65</f>
        <v>40</v>
      </c>
      <c r="B66" s="347" t="s">
        <v>919</v>
      </c>
      <c r="C66" s="76" t="s">
        <v>121</v>
      </c>
      <c r="D66" s="111">
        <v>2</v>
      </c>
    </row>
    <row r="67" spans="1:4" ht="15" customHeight="1">
      <c r="A67" s="342"/>
      <c r="B67" s="344" t="s">
        <v>936</v>
      </c>
      <c r="C67" s="350"/>
      <c r="D67" s="346"/>
    </row>
    <row r="68" spans="1:4" ht="12.75">
      <c r="A68" s="342">
        <v>41</v>
      </c>
      <c r="B68" s="347" t="s">
        <v>923</v>
      </c>
      <c r="C68" s="76" t="s">
        <v>121</v>
      </c>
      <c r="D68" s="111">
        <v>4</v>
      </c>
    </row>
    <row r="69" spans="1:4" ht="12.75">
      <c r="A69" s="342">
        <f>1+A68</f>
        <v>42</v>
      </c>
      <c r="B69" s="347" t="s">
        <v>924</v>
      </c>
      <c r="C69" s="76" t="s">
        <v>121</v>
      </c>
      <c r="D69" s="111">
        <v>3</v>
      </c>
    </row>
    <row r="70" spans="1:4" ht="12.75">
      <c r="A70" s="342">
        <f>1+A69</f>
        <v>43</v>
      </c>
      <c r="B70" s="347" t="s">
        <v>926</v>
      </c>
      <c r="C70" s="76" t="s">
        <v>121</v>
      </c>
      <c r="D70" s="111">
        <v>12</v>
      </c>
    </row>
    <row r="71" spans="1:4" ht="12.75">
      <c r="A71" s="342"/>
      <c r="B71" s="344" t="s">
        <v>937</v>
      </c>
      <c r="C71" s="96"/>
      <c r="D71" s="346"/>
    </row>
    <row r="72" spans="1:4" ht="12.75">
      <c r="A72" s="342">
        <v>44</v>
      </c>
      <c r="B72" s="347" t="s">
        <v>914</v>
      </c>
      <c r="C72" s="76" t="s">
        <v>121</v>
      </c>
      <c r="D72" s="111">
        <v>2</v>
      </c>
    </row>
    <row r="73" spans="1:4" ht="12.75">
      <c r="A73" s="342">
        <f>1+A72</f>
        <v>45</v>
      </c>
      <c r="B73" s="347" t="s">
        <v>922</v>
      </c>
      <c r="C73" s="76" t="s">
        <v>121</v>
      </c>
      <c r="D73" s="111">
        <v>22</v>
      </c>
    </row>
    <row r="74" spans="1:4" ht="12.75">
      <c r="A74" s="342">
        <f>1+A73</f>
        <v>46</v>
      </c>
      <c r="B74" s="347" t="s">
        <v>925</v>
      </c>
      <c r="C74" s="76" t="s">
        <v>121</v>
      </c>
      <c r="D74" s="111">
        <v>12</v>
      </c>
    </row>
    <row r="75" spans="1:4" ht="15.75" customHeight="1">
      <c r="A75" s="342">
        <f>1+A74</f>
        <v>47</v>
      </c>
      <c r="B75" s="347" t="s">
        <v>927</v>
      </c>
      <c r="C75" s="76" t="s">
        <v>121</v>
      </c>
      <c r="D75" s="111">
        <v>122</v>
      </c>
    </row>
    <row r="76" spans="1:4" ht="15.75" customHeight="1">
      <c r="A76" s="342"/>
      <c r="B76" s="351" t="s">
        <v>938</v>
      </c>
      <c r="C76" s="96"/>
      <c r="D76" s="346"/>
    </row>
    <row r="77" spans="1:4" ht="12.75">
      <c r="A77" s="342">
        <v>48</v>
      </c>
      <c r="B77" s="343" t="s">
        <v>939</v>
      </c>
      <c r="C77" s="76" t="s">
        <v>121</v>
      </c>
      <c r="D77" s="111">
        <v>27</v>
      </c>
    </row>
    <row r="78" spans="1:4" ht="12.75">
      <c r="A78" s="342">
        <f>1+A77</f>
        <v>49</v>
      </c>
      <c r="B78" s="343" t="s">
        <v>940</v>
      </c>
      <c r="C78" s="76" t="s">
        <v>121</v>
      </c>
      <c r="D78" s="111">
        <v>2</v>
      </c>
    </row>
    <row r="79" spans="1:4" ht="12.75">
      <c r="A79" s="342">
        <f>1+A78</f>
        <v>50</v>
      </c>
      <c r="B79" s="343" t="s">
        <v>941</v>
      </c>
      <c r="C79" s="76" t="s">
        <v>121</v>
      </c>
      <c r="D79" s="111">
        <v>1</v>
      </c>
    </row>
    <row r="80" spans="1:4" ht="12.75">
      <c r="A80" s="342">
        <f>1+A79</f>
        <v>51</v>
      </c>
      <c r="B80" s="343" t="s">
        <v>942</v>
      </c>
      <c r="C80" s="76" t="s">
        <v>121</v>
      </c>
      <c r="D80" s="111">
        <v>4</v>
      </c>
    </row>
    <row r="81" spans="1:4" ht="12.75">
      <c r="A81" s="342">
        <f>1+A80</f>
        <v>52</v>
      </c>
      <c r="B81" s="347" t="s">
        <v>943</v>
      </c>
      <c r="C81" s="76" t="s">
        <v>121</v>
      </c>
      <c r="D81" s="111">
        <v>6</v>
      </c>
    </row>
    <row r="82" spans="1:4" ht="12.75">
      <c r="A82" s="342">
        <f>1+A81</f>
        <v>53</v>
      </c>
      <c r="B82" s="347" t="s">
        <v>944</v>
      </c>
      <c r="C82" s="76" t="s">
        <v>121</v>
      </c>
      <c r="D82" s="111">
        <v>6</v>
      </c>
    </row>
    <row r="83" spans="1:4" ht="13.5">
      <c r="A83" s="342"/>
      <c r="B83" s="351" t="s">
        <v>945</v>
      </c>
      <c r="C83" s="96"/>
      <c r="D83" s="346"/>
    </row>
    <row r="84" spans="1:4" ht="25.5">
      <c r="A84" s="342">
        <v>54</v>
      </c>
      <c r="B84" s="343" t="s">
        <v>946</v>
      </c>
      <c r="C84" s="96" t="s">
        <v>947</v>
      </c>
      <c r="D84" s="111">
        <v>27</v>
      </c>
    </row>
    <row r="85" spans="1:4" ht="25.5">
      <c r="A85" s="342">
        <f aca="true" t="shared" si="1" ref="A85:A90">1+A84</f>
        <v>55</v>
      </c>
      <c r="B85" s="343" t="s">
        <v>948</v>
      </c>
      <c r="C85" s="96" t="s">
        <v>947</v>
      </c>
      <c r="D85" s="111">
        <v>1</v>
      </c>
    </row>
    <row r="86" spans="1:4" ht="25.5">
      <c r="A86" s="342">
        <f t="shared" si="1"/>
        <v>56</v>
      </c>
      <c r="B86" s="343" t="s">
        <v>949</v>
      </c>
      <c r="C86" s="96" t="s">
        <v>947</v>
      </c>
      <c r="D86" s="111">
        <v>2</v>
      </c>
    </row>
    <row r="87" spans="1:4" ht="25.5">
      <c r="A87" s="342">
        <f t="shared" si="1"/>
        <v>57</v>
      </c>
      <c r="B87" s="343" t="s">
        <v>950</v>
      </c>
      <c r="C87" s="96" t="s">
        <v>947</v>
      </c>
      <c r="D87" s="111">
        <v>4</v>
      </c>
    </row>
    <row r="88" spans="1:4" ht="25.5">
      <c r="A88" s="342">
        <f t="shared" si="1"/>
        <v>58</v>
      </c>
      <c r="B88" s="343" t="s">
        <v>951</v>
      </c>
      <c r="C88" s="96" t="s">
        <v>947</v>
      </c>
      <c r="D88" s="111">
        <v>13</v>
      </c>
    </row>
    <row r="89" spans="1:4" ht="38.25">
      <c r="A89" s="342">
        <f t="shared" si="1"/>
        <v>59</v>
      </c>
      <c r="B89" s="343" t="s">
        <v>952</v>
      </c>
      <c r="C89" s="96" t="s">
        <v>947</v>
      </c>
      <c r="D89" s="111">
        <v>5</v>
      </c>
    </row>
    <row r="90" spans="1:4" ht="25.5">
      <c r="A90" s="342">
        <f t="shared" si="1"/>
        <v>60</v>
      </c>
      <c r="B90" s="343" t="s">
        <v>953</v>
      </c>
      <c r="C90" s="96" t="s">
        <v>947</v>
      </c>
      <c r="D90" s="111">
        <v>3</v>
      </c>
    </row>
    <row r="91" spans="1:4" ht="13.5">
      <c r="A91" s="342"/>
      <c r="B91" s="351" t="s">
        <v>954</v>
      </c>
      <c r="C91" s="96"/>
      <c r="D91" s="346"/>
    </row>
    <row r="92" spans="1:4" ht="25.5">
      <c r="A92" s="342">
        <v>61</v>
      </c>
      <c r="B92" s="343" t="s">
        <v>955</v>
      </c>
      <c r="C92" s="96" t="s">
        <v>947</v>
      </c>
      <c r="D92" s="111">
        <v>1</v>
      </c>
    </row>
    <row r="93" spans="1:4" ht="25.5">
      <c r="A93" s="342">
        <f>1+A92</f>
        <v>62</v>
      </c>
      <c r="B93" s="343" t="s">
        <v>956</v>
      </c>
      <c r="C93" s="96" t="s">
        <v>947</v>
      </c>
      <c r="D93" s="111">
        <v>1</v>
      </c>
    </row>
    <row r="94" spans="1:4" ht="13.5">
      <c r="A94" s="342"/>
      <c r="B94" s="352" t="s">
        <v>957</v>
      </c>
      <c r="C94" s="96"/>
      <c r="D94" s="111"/>
    </row>
    <row r="95" spans="1:4" ht="12.75">
      <c r="A95" s="342"/>
      <c r="B95" s="343" t="s">
        <v>958</v>
      </c>
      <c r="C95" s="96" t="s">
        <v>60</v>
      </c>
      <c r="D95" s="111">
        <v>1</v>
      </c>
    </row>
    <row r="96" spans="1:4" ht="12.75">
      <c r="A96" s="342"/>
      <c r="B96" s="343" t="s">
        <v>959</v>
      </c>
      <c r="C96" s="96" t="s">
        <v>121</v>
      </c>
      <c r="D96" s="111">
        <v>1</v>
      </c>
    </row>
    <row r="97" spans="1:4" ht="12.75">
      <c r="A97" s="342"/>
      <c r="B97" s="349" t="s">
        <v>960</v>
      </c>
      <c r="C97" s="350"/>
      <c r="D97" s="346"/>
    </row>
    <row r="98" spans="1:4" ht="12.75">
      <c r="A98" s="342"/>
      <c r="B98" s="353" t="s">
        <v>961</v>
      </c>
      <c r="C98" s="350"/>
      <c r="D98" s="346"/>
    </row>
    <row r="99" spans="1:4" ht="12.75">
      <c r="A99" s="342">
        <v>63</v>
      </c>
      <c r="B99" s="347" t="s">
        <v>929</v>
      </c>
      <c r="C99" s="76" t="s">
        <v>121</v>
      </c>
      <c r="D99" s="111">
        <v>1</v>
      </c>
    </row>
    <row r="100" spans="1:4" ht="12.75">
      <c r="A100" s="342">
        <f>1+A99</f>
        <v>64</v>
      </c>
      <c r="B100" s="347" t="s">
        <v>905</v>
      </c>
      <c r="C100" s="76" t="s">
        <v>121</v>
      </c>
      <c r="D100" s="111">
        <v>1</v>
      </c>
    </row>
    <row r="101" spans="1:4" ht="12.75">
      <c r="A101" s="342">
        <f>1+A100</f>
        <v>65</v>
      </c>
      <c r="B101" s="347" t="s">
        <v>906</v>
      </c>
      <c r="C101" s="76" t="s">
        <v>121</v>
      </c>
      <c r="D101" s="111">
        <v>8</v>
      </c>
    </row>
    <row r="102" spans="1:4" ht="12.75">
      <c r="A102" s="342">
        <f>1+A101</f>
        <v>66</v>
      </c>
      <c r="B102" s="347" t="s">
        <v>907</v>
      </c>
      <c r="C102" s="76" t="s">
        <v>121</v>
      </c>
      <c r="D102" s="111">
        <v>4</v>
      </c>
    </row>
    <row r="103" spans="1:4" ht="12.75">
      <c r="A103" s="342">
        <f>1+A102</f>
        <v>67</v>
      </c>
      <c r="B103" s="347" t="s">
        <v>908</v>
      </c>
      <c r="C103" s="76" t="s">
        <v>121</v>
      </c>
      <c r="D103" s="111">
        <v>58</v>
      </c>
    </row>
    <row r="104" spans="1:4" ht="12.75">
      <c r="A104" s="342"/>
      <c r="B104" s="353" t="s">
        <v>962</v>
      </c>
      <c r="C104" s="96"/>
      <c r="D104" s="346"/>
    </row>
    <row r="105" spans="1:4" ht="12.75">
      <c r="A105" s="342">
        <v>67</v>
      </c>
      <c r="B105" s="343" t="s">
        <v>963</v>
      </c>
      <c r="C105" s="76" t="s">
        <v>121</v>
      </c>
      <c r="D105" s="111">
        <v>2</v>
      </c>
    </row>
    <row r="106" spans="1:4" ht="12.75">
      <c r="A106" s="342"/>
      <c r="B106" s="353" t="s">
        <v>964</v>
      </c>
      <c r="C106" s="346"/>
      <c r="D106" s="346"/>
    </row>
    <row r="107" spans="1:4" ht="25.5">
      <c r="A107" s="342">
        <v>68</v>
      </c>
      <c r="B107" s="343" t="s">
        <v>965</v>
      </c>
      <c r="C107" s="76" t="s">
        <v>121</v>
      </c>
      <c r="D107" s="96">
        <v>8</v>
      </c>
    </row>
    <row r="108" spans="1:4" ht="12.75">
      <c r="A108" s="342"/>
      <c r="B108" s="354" t="s">
        <v>966</v>
      </c>
      <c r="C108" s="96"/>
      <c r="D108" s="345"/>
    </row>
    <row r="109" spans="1:4" ht="29.25" customHeight="1">
      <c r="A109" s="342">
        <v>69</v>
      </c>
      <c r="B109" s="343" t="s">
        <v>967</v>
      </c>
      <c r="C109" s="96" t="s">
        <v>50</v>
      </c>
      <c r="D109" s="196">
        <v>2.5</v>
      </c>
    </row>
    <row r="110" spans="1:4" ht="25.5">
      <c r="A110" s="342">
        <f aca="true" t="shared" si="2" ref="A110:A120">1+A109</f>
        <v>70</v>
      </c>
      <c r="B110" s="343" t="s">
        <v>968</v>
      </c>
      <c r="C110" s="96" t="s">
        <v>50</v>
      </c>
      <c r="D110" s="196">
        <v>53</v>
      </c>
    </row>
    <row r="111" spans="1:4" ht="12.75">
      <c r="A111" s="342">
        <f t="shared" si="2"/>
        <v>71</v>
      </c>
      <c r="B111" s="355" t="s">
        <v>969</v>
      </c>
      <c r="C111" s="96" t="s">
        <v>50</v>
      </c>
      <c r="D111" s="196">
        <v>3</v>
      </c>
    </row>
    <row r="112" spans="1:4" ht="12.75">
      <c r="A112" s="342">
        <f t="shared" si="2"/>
        <v>72</v>
      </c>
      <c r="B112" s="355" t="s">
        <v>970</v>
      </c>
      <c r="C112" s="96" t="s">
        <v>50</v>
      </c>
      <c r="D112" s="196">
        <v>10</v>
      </c>
    </row>
    <row r="113" spans="1:4" ht="12.75">
      <c r="A113" s="342">
        <f t="shared" si="2"/>
        <v>73</v>
      </c>
      <c r="B113" s="355" t="s">
        <v>971</v>
      </c>
      <c r="C113" s="96" t="s">
        <v>50</v>
      </c>
      <c r="D113" s="196">
        <v>4</v>
      </c>
    </row>
    <row r="114" spans="1:4" ht="12.75">
      <c r="A114" s="342">
        <f t="shared" si="2"/>
        <v>74</v>
      </c>
      <c r="B114" s="355" t="s">
        <v>972</v>
      </c>
      <c r="C114" s="96" t="s">
        <v>50</v>
      </c>
      <c r="D114" s="196">
        <v>6</v>
      </c>
    </row>
    <row r="115" spans="1:4" ht="25.5">
      <c r="A115" s="342">
        <f t="shared" si="2"/>
        <v>75</v>
      </c>
      <c r="B115" s="355" t="s">
        <v>973</v>
      </c>
      <c r="C115" s="96" t="s">
        <v>50</v>
      </c>
      <c r="D115" s="196">
        <v>3</v>
      </c>
    </row>
    <row r="116" spans="1:4" ht="25.5">
      <c r="A116" s="342">
        <f t="shared" si="2"/>
        <v>76</v>
      </c>
      <c r="B116" s="355" t="s">
        <v>974</v>
      </c>
      <c r="C116" s="96" t="s">
        <v>50</v>
      </c>
      <c r="D116" s="196">
        <v>38</v>
      </c>
    </row>
    <row r="117" spans="1:4" ht="25.5">
      <c r="A117" s="342">
        <f t="shared" si="2"/>
        <v>77</v>
      </c>
      <c r="B117" s="355" t="s">
        <v>975</v>
      </c>
      <c r="C117" s="96" t="s">
        <v>50</v>
      </c>
      <c r="D117" s="196">
        <v>80</v>
      </c>
    </row>
    <row r="118" spans="1:4" ht="25.5">
      <c r="A118" s="342">
        <f t="shared" si="2"/>
        <v>78</v>
      </c>
      <c r="B118" s="355" t="s">
        <v>976</v>
      </c>
      <c r="C118" s="96" t="s">
        <v>50</v>
      </c>
      <c r="D118" s="196">
        <v>25</v>
      </c>
    </row>
    <row r="119" spans="1:4" ht="25.5">
      <c r="A119" s="342">
        <f t="shared" si="2"/>
        <v>79</v>
      </c>
      <c r="B119" s="355" t="s">
        <v>977</v>
      </c>
      <c r="C119" s="96" t="s">
        <v>50</v>
      </c>
      <c r="D119" s="196">
        <v>20</v>
      </c>
    </row>
    <row r="120" spans="1:4" ht="25.5">
      <c r="A120" s="342">
        <f t="shared" si="2"/>
        <v>80</v>
      </c>
      <c r="B120" s="355" t="s">
        <v>978</v>
      </c>
      <c r="C120" s="96" t="s">
        <v>50</v>
      </c>
      <c r="D120" s="196">
        <v>135</v>
      </c>
    </row>
    <row r="121" spans="1:4" ht="12.75">
      <c r="A121" s="342"/>
      <c r="B121" s="354" t="s">
        <v>979</v>
      </c>
      <c r="C121" s="96"/>
      <c r="D121" s="348"/>
    </row>
    <row r="122" spans="1:4" ht="12.75">
      <c r="A122" s="342">
        <v>81</v>
      </c>
      <c r="B122" s="347" t="s">
        <v>905</v>
      </c>
      <c r="C122" s="76" t="s">
        <v>121</v>
      </c>
      <c r="D122" s="196">
        <v>4</v>
      </c>
    </row>
    <row r="123" spans="1:4" ht="12.75">
      <c r="A123" s="342">
        <f>1+A122</f>
        <v>82</v>
      </c>
      <c r="B123" s="347" t="s">
        <v>906</v>
      </c>
      <c r="C123" s="76" t="s">
        <v>121</v>
      </c>
      <c r="D123" s="196">
        <v>1</v>
      </c>
    </row>
    <row r="124" spans="1:4" ht="12.75">
      <c r="A124" s="342">
        <f>1+A123</f>
        <v>83</v>
      </c>
      <c r="B124" s="347" t="s">
        <v>908</v>
      </c>
      <c r="C124" s="76" t="s">
        <v>121</v>
      </c>
      <c r="D124" s="196">
        <v>3</v>
      </c>
    </row>
    <row r="125" spans="1:4" ht="12.75">
      <c r="A125" s="342"/>
      <c r="B125" s="347"/>
      <c r="C125" s="96"/>
      <c r="D125" s="196"/>
    </row>
    <row r="126" spans="1:4" ht="12.75">
      <c r="A126" s="342"/>
      <c r="B126" s="349" t="s">
        <v>980</v>
      </c>
      <c r="C126" s="96"/>
      <c r="D126" s="346"/>
    </row>
    <row r="127" spans="1:4" ht="12.75">
      <c r="A127" s="342"/>
      <c r="B127" s="349" t="s">
        <v>898</v>
      </c>
      <c r="C127" s="96"/>
      <c r="D127" s="346"/>
    </row>
    <row r="128" spans="1:4" ht="25.5">
      <c r="A128" s="342"/>
      <c r="B128" s="344" t="s">
        <v>904</v>
      </c>
      <c r="C128" s="345"/>
      <c r="D128" s="346"/>
    </row>
    <row r="129" spans="1:4" ht="12.75">
      <c r="A129" s="342">
        <v>84</v>
      </c>
      <c r="B129" s="347" t="s">
        <v>981</v>
      </c>
      <c r="C129" s="96" t="s">
        <v>50</v>
      </c>
      <c r="D129" s="196">
        <v>4</v>
      </c>
    </row>
    <row r="130" spans="1:4" ht="12.75">
      <c r="A130" s="342">
        <f>1+A129</f>
        <v>85</v>
      </c>
      <c r="B130" s="347" t="s">
        <v>906</v>
      </c>
      <c r="C130" s="96" t="s">
        <v>50</v>
      </c>
      <c r="D130" s="196">
        <v>24</v>
      </c>
    </row>
    <row r="131" spans="1:4" ht="12.75">
      <c r="A131" s="342">
        <f>1+A130</f>
        <v>86</v>
      </c>
      <c r="B131" s="347" t="s">
        <v>982</v>
      </c>
      <c r="C131" s="96" t="s">
        <v>50</v>
      </c>
      <c r="D131" s="196">
        <v>46</v>
      </c>
    </row>
    <row r="132" spans="1:4" ht="12.75">
      <c r="A132" s="342">
        <f>1+A131</f>
        <v>87</v>
      </c>
      <c r="B132" s="347" t="s">
        <v>908</v>
      </c>
      <c r="C132" s="96" t="s">
        <v>50</v>
      </c>
      <c r="D132" s="196">
        <v>90</v>
      </c>
    </row>
    <row r="133" spans="1:4" ht="25.5">
      <c r="A133" s="342"/>
      <c r="B133" s="344" t="s">
        <v>909</v>
      </c>
      <c r="C133" s="96"/>
      <c r="D133" s="196"/>
    </row>
    <row r="134" spans="1:4" ht="12.75">
      <c r="A134" s="342">
        <v>88</v>
      </c>
      <c r="B134" s="347" t="s">
        <v>983</v>
      </c>
      <c r="C134" s="96" t="s">
        <v>50</v>
      </c>
      <c r="D134" s="196">
        <v>2</v>
      </c>
    </row>
    <row r="135" spans="1:4" ht="12.75">
      <c r="A135" s="342">
        <f>1+A134</f>
        <v>89</v>
      </c>
      <c r="B135" s="347" t="s">
        <v>984</v>
      </c>
      <c r="C135" s="96" t="s">
        <v>50</v>
      </c>
      <c r="D135" s="196">
        <v>18</v>
      </c>
    </row>
    <row r="136" spans="1:4" ht="12.75">
      <c r="A136" s="342">
        <f>1+A135</f>
        <v>90</v>
      </c>
      <c r="B136" s="347" t="s">
        <v>982</v>
      </c>
      <c r="C136" s="96" t="s">
        <v>50</v>
      </c>
      <c r="D136" s="196">
        <v>4</v>
      </c>
    </row>
    <row r="137" spans="1:4" ht="12.75">
      <c r="A137" s="342">
        <f>1+A136</f>
        <v>91</v>
      </c>
      <c r="B137" s="347" t="s">
        <v>908</v>
      </c>
      <c r="C137" s="96" t="s">
        <v>50</v>
      </c>
      <c r="D137" s="196">
        <v>6</v>
      </c>
    </row>
    <row r="138" spans="1:4" ht="12.75">
      <c r="A138" s="342"/>
      <c r="B138" s="344" t="s">
        <v>921</v>
      </c>
      <c r="C138" s="96"/>
      <c r="D138" s="348"/>
    </row>
    <row r="139" spans="1:4" ht="12.75">
      <c r="A139" s="342">
        <v>92</v>
      </c>
      <c r="B139" s="347" t="s">
        <v>985</v>
      </c>
      <c r="C139" s="76" t="s">
        <v>121</v>
      </c>
      <c r="D139" s="111">
        <v>2</v>
      </c>
    </row>
    <row r="140" spans="1:4" ht="12.75">
      <c r="A140" s="342">
        <f aca="true" t="shared" si="3" ref="A140:A145">1+A139</f>
        <v>93</v>
      </c>
      <c r="B140" s="347" t="s">
        <v>922</v>
      </c>
      <c r="C140" s="76" t="s">
        <v>121</v>
      </c>
      <c r="D140" s="111">
        <v>5</v>
      </c>
    </row>
    <row r="141" spans="1:4" ht="12.75">
      <c r="A141" s="342">
        <f t="shared" si="3"/>
        <v>94</v>
      </c>
      <c r="B141" s="347" t="s">
        <v>923</v>
      </c>
      <c r="C141" s="76" t="s">
        <v>121</v>
      </c>
      <c r="D141" s="111">
        <v>3</v>
      </c>
    </row>
    <row r="142" spans="1:4" ht="12.75">
      <c r="A142" s="342">
        <f t="shared" si="3"/>
        <v>95</v>
      </c>
      <c r="B142" s="347" t="s">
        <v>924</v>
      </c>
      <c r="C142" s="76" t="s">
        <v>121</v>
      </c>
      <c r="D142" s="111">
        <v>4</v>
      </c>
    </row>
    <row r="143" spans="1:4" ht="12.75">
      <c r="A143" s="342">
        <f t="shared" si="3"/>
        <v>96</v>
      </c>
      <c r="B143" s="347" t="s">
        <v>925</v>
      </c>
      <c r="C143" s="76" t="s">
        <v>121</v>
      </c>
      <c r="D143" s="111">
        <v>9</v>
      </c>
    </row>
    <row r="144" spans="1:4" ht="12.75">
      <c r="A144" s="342">
        <f t="shared" si="3"/>
        <v>97</v>
      </c>
      <c r="B144" s="347" t="s">
        <v>926</v>
      </c>
      <c r="C144" s="76" t="s">
        <v>121</v>
      </c>
      <c r="D144" s="111">
        <v>15</v>
      </c>
    </row>
    <row r="145" spans="1:4" ht="12.75">
      <c r="A145" s="342">
        <f t="shared" si="3"/>
        <v>98</v>
      </c>
      <c r="B145" s="347" t="s">
        <v>927</v>
      </c>
      <c r="C145" s="76" t="s">
        <v>121</v>
      </c>
      <c r="D145" s="111">
        <v>2</v>
      </c>
    </row>
    <row r="146" spans="1:4" ht="12.75">
      <c r="A146" s="342"/>
      <c r="B146" s="344" t="s">
        <v>932</v>
      </c>
      <c r="C146" s="350"/>
      <c r="D146" s="346"/>
    </row>
    <row r="147" spans="1:4" ht="12.75">
      <c r="A147" s="342">
        <f>1+A145</f>
        <v>99</v>
      </c>
      <c r="B147" s="347" t="s">
        <v>981</v>
      </c>
      <c r="C147" s="76" t="s">
        <v>121</v>
      </c>
      <c r="D147" s="111">
        <v>3</v>
      </c>
    </row>
    <row r="148" spans="1:4" ht="12.75">
      <c r="A148" s="342">
        <f>1+A147</f>
        <v>100</v>
      </c>
      <c r="B148" s="347" t="s">
        <v>906</v>
      </c>
      <c r="C148" s="76" t="s">
        <v>121</v>
      </c>
      <c r="D148" s="111">
        <v>3</v>
      </c>
    </row>
    <row r="149" spans="1:4" ht="12.75">
      <c r="A149" s="342">
        <f>1+A148</f>
        <v>101</v>
      </c>
      <c r="B149" s="347" t="s">
        <v>907</v>
      </c>
      <c r="C149" s="76" t="s">
        <v>121</v>
      </c>
      <c r="D149" s="111">
        <v>20</v>
      </c>
    </row>
    <row r="150" spans="1:4" ht="12.75">
      <c r="A150" s="342">
        <f>1+A149</f>
        <v>102</v>
      </c>
      <c r="B150" s="347" t="s">
        <v>908</v>
      </c>
      <c r="C150" s="76" t="s">
        <v>121</v>
      </c>
      <c r="D150" s="111">
        <v>35</v>
      </c>
    </row>
    <row r="151" spans="1:4" ht="12.75">
      <c r="A151" s="342"/>
      <c r="B151" s="344" t="s">
        <v>936</v>
      </c>
      <c r="C151" s="96"/>
      <c r="D151" s="346"/>
    </row>
    <row r="152" spans="1:4" ht="12.75">
      <c r="A152" s="342">
        <v>103</v>
      </c>
      <c r="B152" s="347" t="s">
        <v>986</v>
      </c>
      <c r="C152" s="76" t="s">
        <v>121</v>
      </c>
      <c r="D152" s="111">
        <v>2</v>
      </c>
    </row>
    <row r="153" spans="1:4" ht="12.75">
      <c r="A153" s="342">
        <f>1+A152</f>
        <v>104</v>
      </c>
      <c r="B153" s="347" t="s">
        <v>987</v>
      </c>
      <c r="C153" s="76" t="s">
        <v>121</v>
      </c>
      <c r="D153" s="111">
        <v>1</v>
      </c>
    </row>
    <row r="154" spans="1:4" ht="12.75">
      <c r="A154" s="342">
        <f>1+A153</f>
        <v>105</v>
      </c>
      <c r="B154" s="347" t="s">
        <v>923</v>
      </c>
      <c r="C154" s="76" t="s">
        <v>121</v>
      </c>
      <c r="D154" s="111">
        <v>4</v>
      </c>
    </row>
    <row r="155" spans="1:4" ht="12.75">
      <c r="A155" s="342">
        <f>1+A154</f>
        <v>106</v>
      </c>
      <c r="B155" s="347" t="s">
        <v>926</v>
      </c>
      <c r="C155" s="76" t="s">
        <v>121</v>
      </c>
      <c r="D155" s="111">
        <v>14</v>
      </c>
    </row>
    <row r="156" spans="1:4" ht="12.75">
      <c r="A156" s="342"/>
      <c r="B156" s="344" t="s">
        <v>937</v>
      </c>
      <c r="C156" s="96"/>
      <c r="D156" s="346"/>
    </row>
    <row r="157" spans="1:4" ht="12.75">
      <c r="A157" s="342">
        <v>107</v>
      </c>
      <c r="B157" s="347" t="s">
        <v>985</v>
      </c>
      <c r="C157" s="76" t="s">
        <v>121</v>
      </c>
      <c r="D157" s="111">
        <v>2</v>
      </c>
    </row>
    <row r="158" spans="1:4" ht="12.75">
      <c r="A158" s="342">
        <f>1+A157</f>
        <v>108</v>
      </c>
      <c r="B158" s="347" t="s">
        <v>922</v>
      </c>
      <c r="C158" s="76" t="s">
        <v>121</v>
      </c>
      <c r="D158" s="111">
        <v>8</v>
      </c>
    </row>
    <row r="159" spans="1:4" ht="12.75">
      <c r="A159" s="342">
        <f>1+A158</f>
        <v>109</v>
      </c>
      <c r="B159" s="347" t="s">
        <v>925</v>
      </c>
      <c r="C159" s="76" t="s">
        <v>121</v>
      </c>
      <c r="D159" s="111">
        <v>30</v>
      </c>
    </row>
    <row r="160" spans="1:4" ht="12.75">
      <c r="A160" s="342">
        <f>1+A159</f>
        <v>110</v>
      </c>
      <c r="B160" s="347" t="s">
        <v>927</v>
      </c>
      <c r="C160" s="76" t="s">
        <v>121</v>
      </c>
      <c r="D160" s="111">
        <v>70</v>
      </c>
    </row>
    <row r="161" spans="1:4" ht="12.75">
      <c r="A161" s="342"/>
      <c r="B161" s="349" t="s">
        <v>960</v>
      </c>
      <c r="C161" s="96"/>
      <c r="D161" s="346"/>
    </row>
    <row r="162" spans="1:4" ht="12.75">
      <c r="A162" s="342"/>
      <c r="B162" s="353" t="s">
        <v>961</v>
      </c>
      <c r="C162" s="96"/>
      <c r="D162" s="346"/>
    </row>
    <row r="163" spans="1:4" ht="12.75">
      <c r="A163" s="342">
        <v>111</v>
      </c>
      <c r="B163" s="347" t="s">
        <v>981</v>
      </c>
      <c r="C163" s="76" t="s">
        <v>121</v>
      </c>
      <c r="D163" s="111">
        <v>1</v>
      </c>
    </row>
    <row r="164" spans="1:4" ht="12.75">
      <c r="A164" s="342">
        <f>1+A163</f>
        <v>112</v>
      </c>
      <c r="B164" s="347" t="s">
        <v>906</v>
      </c>
      <c r="C164" s="76" t="s">
        <v>121</v>
      </c>
      <c r="D164" s="111">
        <v>4</v>
      </c>
    </row>
    <row r="165" spans="1:4" ht="12.75">
      <c r="A165" s="342">
        <f>1+A164</f>
        <v>113</v>
      </c>
      <c r="B165" s="347" t="s">
        <v>907</v>
      </c>
      <c r="C165" s="76" t="s">
        <v>121</v>
      </c>
      <c r="D165" s="111">
        <v>15</v>
      </c>
    </row>
    <row r="166" spans="1:4" ht="12.75">
      <c r="A166" s="342">
        <f>1+A165</f>
        <v>114</v>
      </c>
      <c r="B166" s="347" t="s">
        <v>908</v>
      </c>
      <c r="C166" s="76" t="s">
        <v>121</v>
      </c>
      <c r="D166" s="111">
        <v>35</v>
      </c>
    </row>
    <row r="167" spans="1:4" ht="12.75">
      <c r="A167" s="342"/>
      <c r="B167" s="353" t="s">
        <v>988</v>
      </c>
      <c r="C167" s="96"/>
      <c r="D167" s="196"/>
    </row>
    <row r="168" spans="1:4" ht="12.75">
      <c r="A168" s="342">
        <v>115</v>
      </c>
      <c r="B168" s="347" t="s">
        <v>908</v>
      </c>
      <c r="C168" s="76" t="s">
        <v>121</v>
      </c>
      <c r="D168" s="196">
        <v>3</v>
      </c>
    </row>
    <row r="169" spans="1:4" ht="12.75">
      <c r="A169" s="342"/>
      <c r="B169" s="353" t="s">
        <v>962</v>
      </c>
      <c r="C169" s="96"/>
      <c r="D169" s="196"/>
    </row>
    <row r="170" spans="1:4" ht="12.75">
      <c r="A170" s="342">
        <v>116</v>
      </c>
      <c r="B170" s="347" t="s">
        <v>989</v>
      </c>
      <c r="C170" s="76" t="s">
        <v>121</v>
      </c>
      <c r="D170" s="196">
        <v>1</v>
      </c>
    </row>
    <row r="171" spans="1:4" ht="12.75">
      <c r="A171" s="342"/>
      <c r="B171" s="354" t="s">
        <v>990</v>
      </c>
      <c r="C171" s="96"/>
      <c r="D171" s="345"/>
    </row>
    <row r="172" spans="1:4" ht="12.75">
      <c r="A172" s="342">
        <v>117</v>
      </c>
      <c r="B172" s="355" t="s">
        <v>991</v>
      </c>
      <c r="C172" s="96" t="s">
        <v>50</v>
      </c>
      <c r="D172" s="196">
        <v>2</v>
      </c>
    </row>
    <row r="173" spans="1:4" ht="12.75">
      <c r="A173" s="342">
        <f aca="true" t="shared" si="4" ref="A173:A179">1+A172</f>
        <v>118</v>
      </c>
      <c r="B173" s="355" t="s">
        <v>992</v>
      </c>
      <c r="C173" s="96" t="s">
        <v>50</v>
      </c>
      <c r="D173" s="196">
        <v>18</v>
      </c>
    </row>
    <row r="174" spans="1:4" ht="12.75">
      <c r="A174" s="342">
        <f t="shared" si="4"/>
        <v>119</v>
      </c>
      <c r="B174" s="355" t="s">
        <v>993</v>
      </c>
      <c r="C174" s="96" t="s">
        <v>50</v>
      </c>
      <c r="D174" s="196">
        <v>4</v>
      </c>
    </row>
    <row r="175" spans="1:4" ht="12.75">
      <c r="A175" s="342">
        <f t="shared" si="4"/>
        <v>120</v>
      </c>
      <c r="B175" s="355" t="s">
        <v>994</v>
      </c>
      <c r="C175" s="96" t="s">
        <v>50</v>
      </c>
      <c r="D175" s="196">
        <v>6</v>
      </c>
    </row>
    <row r="176" spans="1:4" ht="25.5">
      <c r="A176" s="342">
        <f t="shared" si="4"/>
        <v>121</v>
      </c>
      <c r="B176" s="355" t="s">
        <v>995</v>
      </c>
      <c r="C176" s="96" t="s">
        <v>50</v>
      </c>
      <c r="D176" s="196">
        <v>4</v>
      </c>
    </row>
    <row r="177" spans="1:4" ht="25.5">
      <c r="A177" s="342">
        <f t="shared" si="4"/>
        <v>122</v>
      </c>
      <c r="B177" s="355" t="s">
        <v>996</v>
      </c>
      <c r="C177" s="96" t="s">
        <v>50</v>
      </c>
      <c r="D177" s="196">
        <v>24</v>
      </c>
    </row>
    <row r="178" spans="1:4" ht="25.5">
      <c r="A178" s="342">
        <f t="shared" si="4"/>
        <v>123</v>
      </c>
      <c r="B178" s="355" t="s">
        <v>997</v>
      </c>
      <c r="C178" s="96" t="s">
        <v>50</v>
      </c>
      <c r="D178" s="196">
        <v>46</v>
      </c>
    </row>
    <row r="179" spans="1:4" ht="25.5">
      <c r="A179" s="342">
        <f t="shared" si="4"/>
        <v>124</v>
      </c>
      <c r="B179" s="355" t="s">
        <v>998</v>
      </c>
      <c r="C179" s="96" t="s">
        <v>50</v>
      </c>
      <c r="D179" s="196">
        <v>90</v>
      </c>
    </row>
    <row r="180" spans="1:4" ht="12.75">
      <c r="A180" s="342"/>
      <c r="B180" s="354" t="s">
        <v>979</v>
      </c>
      <c r="C180" s="96"/>
      <c r="D180" s="111"/>
    </row>
    <row r="181" spans="1:4" ht="12.75">
      <c r="A181" s="342">
        <v>125</v>
      </c>
      <c r="B181" s="347" t="s">
        <v>906</v>
      </c>
      <c r="C181" s="76" t="s">
        <v>121</v>
      </c>
      <c r="D181" s="111">
        <v>1</v>
      </c>
    </row>
    <row r="182" spans="1:4" ht="12.75">
      <c r="A182" s="342">
        <f>1+A181</f>
        <v>126</v>
      </c>
      <c r="B182" s="347" t="s">
        <v>908</v>
      </c>
      <c r="C182" s="76" t="s">
        <v>121</v>
      </c>
      <c r="D182" s="111">
        <v>2</v>
      </c>
    </row>
    <row r="183" spans="1:4" ht="12.75">
      <c r="A183" s="342"/>
      <c r="B183" s="347"/>
      <c r="C183" s="96"/>
      <c r="D183" s="111"/>
    </row>
    <row r="184" spans="1:4" ht="12.75">
      <c r="A184" s="342"/>
      <c r="B184" s="349" t="s">
        <v>999</v>
      </c>
      <c r="C184" s="96"/>
      <c r="D184" s="196"/>
    </row>
    <row r="185" spans="1:4" ht="12.75">
      <c r="A185" s="342"/>
      <c r="B185" s="349" t="s">
        <v>898</v>
      </c>
      <c r="C185" s="96"/>
      <c r="D185" s="196"/>
    </row>
    <row r="186" spans="1:4" ht="25.5">
      <c r="A186" s="342"/>
      <c r="B186" s="344" t="s">
        <v>904</v>
      </c>
      <c r="C186" s="345"/>
      <c r="D186" s="196"/>
    </row>
    <row r="187" spans="1:4" ht="12.75">
      <c r="A187" s="342">
        <v>127</v>
      </c>
      <c r="B187" s="347" t="s">
        <v>984</v>
      </c>
      <c r="C187" s="96" t="s">
        <v>50</v>
      </c>
      <c r="D187" s="196">
        <v>5</v>
      </c>
    </row>
    <row r="188" spans="1:4" ht="12.75">
      <c r="A188" s="342">
        <f>1+A187</f>
        <v>128</v>
      </c>
      <c r="B188" s="347" t="s">
        <v>982</v>
      </c>
      <c r="C188" s="96" t="s">
        <v>50</v>
      </c>
      <c r="D188" s="196">
        <v>5</v>
      </c>
    </row>
    <row r="189" spans="1:4" ht="12.75">
      <c r="A189" s="342">
        <f>1+A188</f>
        <v>129</v>
      </c>
      <c r="B189" s="347" t="s">
        <v>1000</v>
      </c>
      <c r="C189" s="96" t="s">
        <v>50</v>
      </c>
      <c r="D189" s="196">
        <v>40</v>
      </c>
    </row>
    <row r="190" spans="1:4" ht="25.5">
      <c r="A190" s="342"/>
      <c r="B190" s="344" t="s">
        <v>909</v>
      </c>
      <c r="C190" s="96"/>
      <c r="D190" s="196"/>
    </row>
    <row r="191" spans="1:4" ht="12.75">
      <c r="A191" s="342">
        <v>130</v>
      </c>
      <c r="B191" s="347" t="s">
        <v>984</v>
      </c>
      <c r="C191" s="76" t="s">
        <v>50</v>
      </c>
      <c r="D191" s="196">
        <v>2.5</v>
      </c>
    </row>
    <row r="192" spans="1:4" ht="12.75">
      <c r="A192" s="342">
        <f>1+A191</f>
        <v>131</v>
      </c>
      <c r="B192" s="347" t="s">
        <v>1000</v>
      </c>
      <c r="C192" s="96" t="s">
        <v>50</v>
      </c>
      <c r="D192" s="196">
        <v>20</v>
      </c>
    </row>
    <row r="193" spans="1:4" ht="12.75">
      <c r="A193" s="342"/>
      <c r="B193" s="344" t="s">
        <v>921</v>
      </c>
      <c r="C193" s="96"/>
      <c r="D193" s="196"/>
    </row>
    <row r="194" spans="1:4" ht="12.75">
      <c r="A194" s="342">
        <v>132</v>
      </c>
      <c r="B194" s="347" t="s">
        <v>923</v>
      </c>
      <c r="C194" s="76" t="s">
        <v>121</v>
      </c>
      <c r="D194" s="196">
        <v>1</v>
      </c>
    </row>
    <row r="195" spans="1:4" ht="12.75">
      <c r="A195" s="342">
        <f>1+A194</f>
        <v>133</v>
      </c>
      <c r="B195" s="347" t="s">
        <v>925</v>
      </c>
      <c r="C195" s="76" t="s">
        <v>121</v>
      </c>
      <c r="D195" s="196">
        <v>1</v>
      </c>
    </row>
    <row r="196" spans="1:4" ht="12.75">
      <c r="A196" s="342"/>
      <c r="B196" s="344" t="s">
        <v>936</v>
      </c>
      <c r="C196" s="96"/>
      <c r="D196" s="196"/>
    </row>
    <row r="197" spans="1:4" ht="12.75">
      <c r="A197" s="342">
        <v>134</v>
      </c>
      <c r="B197" s="347" t="s">
        <v>924</v>
      </c>
      <c r="C197" s="76" t="s">
        <v>121</v>
      </c>
      <c r="D197" s="196">
        <v>1</v>
      </c>
    </row>
    <row r="198" spans="1:4" ht="12.75">
      <c r="A198" s="342">
        <f>1+A197</f>
        <v>135</v>
      </c>
      <c r="B198" s="347" t="s">
        <v>926</v>
      </c>
      <c r="C198" s="76" t="s">
        <v>121</v>
      </c>
      <c r="D198" s="196">
        <v>2</v>
      </c>
    </row>
    <row r="199" spans="1:4" ht="12.75">
      <c r="A199" s="342"/>
      <c r="B199" s="344" t="s">
        <v>932</v>
      </c>
      <c r="C199" s="350"/>
      <c r="D199" s="196"/>
    </row>
    <row r="200" spans="1:4" ht="12.75">
      <c r="A200" s="342">
        <v>136</v>
      </c>
      <c r="B200" s="347" t="s">
        <v>906</v>
      </c>
      <c r="C200" s="76" t="s">
        <v>121</v>
      </c>
      <c r="D200" s="196">
        <v>3</v>
      </c>
    </row>
    <row r="201" spans="1:4" ht="12.75">
      <c r="A201" s="342">
        <f>1+A200</f>
        <v>137</v>
      </c>
      <c r="B201" s="347" t="s">
        <v>908</v>
      </c>
      <c r="C201" s="76" t="s">
        <v>121</v>
      </c>
      <c r="D201" s="196">
        <v>17</v>
      </c>
    </row>
    <row r="202" spans="1:4" ht="12.75">
      <c r="A202" s="342"/>
      <c r="B202" s="344" t="s">
        <v>937</v>
      </c>
      <c r="C202" s="96"/>
      <c r="D202" s="196"/>
    </row>
    <row r="203" spans="1:4" ht="12.75">
      <c r="A203" s="342">
        <v>138</v>
      </c>
      <c r="B203" s="347" t="s">
        <v>922</v>
      </c>
      <c r="C203" s="76" t="s">
        <v>121</v>
      </c>
      <c r="D203" s="196">
        <v>4</v>
      </c>
    </row>
    <row r="204" spans="1:4" ht="12.75">
      <c r="A204" s="342">
        <f>1+A203</f>
        <v>139</v>
      </c>
      <c r="B204" s="347" t="s">
        <v>927</v>
      </c>
      <c r="C204" s="76" t="s">
        <v>121</v>
      </c>
      <c r="D204" s="196">
        <v>6</v>
      </c>
    </row>
    <row r="205" spans="1:4" ht="12.75">
      <c r="A205" s="342"/>
      <c r="B205" s="349" t="s">
        <v>960</v>
      </c>
      <c r="C205" s="96"/>
      <c r="D205" s="196"/>
    </row>
    <row r="206" spans="1:4" ht="12.75">
      <c r="A206" s="342"/>
      <c r="B206" s="353" t="s">
        <v>961</v>
      </c>
      <c r="C206" s="96"/>
      <c r="D206" s="196"/>
    </row>
    <row r="207" spans="1:4" ht="12.75">
      <c r="A207" s="342">
        <v>140</v>
      </c>
      <c r="B207" s="347" t="s">
        <v>906</v>
      </c>
      <c r="C207" s="76" t="s">
        <v>121</v>
      </c>
      <c r="D207" s="196">
        <v>1</v>
      </c>
    </row>
    <row r="208" spans="1:4" ht="12.75">
      <c r="A208" s="342">
        <f>1+A207</f>
        <v>141</v>
      </c>
      <c r="B208" s="347" t="s">
        <v>908</v>
      </c>
      <c r="C208" s="76" t="s">
        <v>121</v>
      </c>
      <c r="D208" s="196">
        <v>3</v>
      </c>
    </row>
    <row r="209" spans="1:4" ht="12.75">
      <c r="A209" s="342"/>
      <c r="B209" s="353" t="s">
        <v>1001</v>
      </c>
      <c r="C209" s="96"/>
      <c r="D209" s="196"/>
    </row>
    <row r="210" spans="1:4" ht="12.75">
      <c r="A210" s="342">
        <v>142</v>
      </c>
      <c r="B210" s="347" t="s">
        <v>906</v>
      </c>
      <c r="C210" s="76" t="s">
        <v>121</v>
      </c>
      <c r="D210" s="196">
        <v>1</v>
      </c>
    </row>
    <row r="211" spans="1:4" ht="12.75">
      <c r="A211" s="342"/>
      <c r="B211" s="354" t="s">
        <v>1002</v>
      </c>
      <c r="C211" s="96"/>
      <c r="D211" s="196"/>
    </row>
    <row r="212" spans="1:4" ht="12.75">
      <c r="A212" s="342">
        <v>143</v>
      </c>
      <c r="B212" s="355" t="s">
        <v>992</v>
      </c>
      <c r="C212" s="96" t="s">
        <v>50</v>
      </c>
      <c r="D212" s="196">
        <v>2.5</v>
      </c>
    </row>
    <row r="213" spans="1:4" ht="12.75">
      <c r="A213" s="342">
        <f>1+A212</f>
        <v>144</v>
      </c>
      <c r="B213" s="355" t="s">
        <v>994</v>
      </c>
      <c r="C213" s="96" t="s">
        <v>50</v>
      </c>
      <c r="D213" s="196">
        <v>20</v>
      </c>
    </row>
    <row r="214" spans="1:4" ht="25.5">
      <c r="A214" s="342">
        <f>1+A213</f>
        <v>145</v>
      </c>
      <c r="B214" s="355" t="s">
        <v>1003</v>
      </c>
      <c r="C214" s="96" t="s">
        <v>50</v>
      </c>
      <c r="D214" s="196">
        <v>5</v>
      </c>
    </row>
    <row r="215" spans="1:4" ht="25.5">
      <c r="A215" s="342">
        <f>1+A214</f>
        <v>146</v>
      </c>
      <c r="B215" s="355" t="s">
        <v>1004</v>
      </c>
      <c r="C215" s="96" t="s">
        <v>50</v>
      </c>
      <c r="D215" s="196">
        <v>5</v>
      </c>
    </row>
    <row r="216" spans="1:4" ht="25.5">
      <c r="A216" s="342">
        <f>1+A215</f>
        <v>147</v>
      </c>
      <c r="B216" s="355" t="s">
        <v>1005</v>
      </c>
      <c r="C216" s="96" t="s">
        <v>50</v>
      </c>
      <c r="D216" s="196">
        <v>40</v>
      </c>
    </row>
    <row r="217" spans="1:4" ht="12.75">
      <c r="A217" s="342"/>
      <c r="B217" s="354" t="s">
        <v>979</v>
      </c>
      <c r="C217" s="96"/>
      <c r="D217" s="196"/>
    </row>
    <row r="218" spans="1:4" ht="12.75">
      <c r="A218" s="342">
        <v>148</v>
      </c>
      <c r="B218" s="347" t="s">
        <v>908</v>
      </c>
      <c r="C218" s="76" t="s">
        <v>121</v>
      </c>
      <c r="D218" s="196">
        <v>2</v>
      </c>
    </row>
    <row r="219" spans="1:4" ht="12.75">
      <c r="A219" s="342"/>
      <c r="B219" s="355"/>
      <c r="C219" s="96"/>
      <c r="D219" s="196"/>
    </row>
    <row r="220" spans="1:4" ht="12.75">
      <c r="A220" s="342"/>
      <c r="B220" s="349" t="s">
        <v>1006</v>
      </c>
      <c r="C220" s="96"/>
      <c r="D220" s="348"/>
    </row>
    <row r="221" spans="1:4" ht="12.75">
      <c r="A221" s="342"/>
      <c r="B221" s="349" t="s">
        <v>898</v>
      </c>
      <c r="C221" s="96"/>
      <c r="D221" s="348"/>
    </row>
    <row r="222" spans="1:4" ht="25.5">
      <c r="A222" s="342">
        <v>149</v>
      </c>
      <c r="B222" s="77" t="s">
        <v>1007</v>
      </c>
      <c r="C222" s="96" t="s">
        <v>50</v>
      </c>
      <c r="D222" s="196">
        <v>58</v>
      </c>
    </row>
    <row r="223" spans="1:4" ht="25.5">
      <c r="A223" s="342">
        <f aca="true" t="shared" si="5" ref="A223:A229">1+A222</f>
        <v>150</v>
      </c>
      <c r="B223" s="77" t="s">
        <v>1008</v>
      </c>
      <c r="C223" s="96" t="s">
        <v>50</v>
      </c>
      <c r="D223" s="196">
        <v>45</v>
      </c>
    </row>
    <row r="224" spans="1:4" ht="51">
      <c r="A224" s="342">
        <f t="shared" si="5"/>
        <v>151</v>
      </c>
      <c r="B224" s="77" t="s">
        <v>1009</v>
      </c>
      <c r="C224" s="96" t="s">
        <v>50</v>
      </c>
      <c r="D224" s="196">
        <v>30</v>
      </c>
    </row>
    <row r="225" spans="1:4" ht="51">
      <c r="A225" s="342">
        <f t="shared" si="5"/>
        <v>152</v>
      </c>
      <c r="B225" s="77" t="s">
        <v>1010</v>
      </c>
      <c r="C225" s="96" t="s">
        <v>50</v>
      </c>
      <c r="D225" s="196">
        <v>118</v>
      </c>
    </row>
    <row r="226" spans="1:4" ht="12.75">
      <c r="A226" s="342">
        <f t="shared" si="5"/>
        <v>153</v>
      </c>
      <c r="B226" s="347" t="s">
        <v>1011</v>
      </c>
      <c r="C226" s="76" t="s">
        <v>121</v>
      </c>
      <c r="D226" s="111">
        <v>8</v>
      </c>
    </row>
    <row r="227" spans="1:4" ht="12.75">
      <c r="A227" s="342">
        <f t="shared" si="5"/>
        <v>154</v>
      </c>
      <c r="B227" s="347" t="s">
        <v>1012</v>
      </c>
      <c r="C227" s="76" t="s">
        <v>121</v>
      </c>
      <c r="D227" s="111">
        <v>10</v>
      </c>
    </row>
    <row r="228" spans="1:4" ht="12.75">
      <c r="A228" s="342">
        <f t="shared" si="5"/>
        <v>155</v>
      </c>
      <c r="B228" s="347" t="s">
        <v>1013</v>
      </c>
      <c r="C228" s="76" t="s">
        <v>121</v>
      </c>
      <c r="D228" s="111">
        <v>10</v>
      </c>
    </row>
    <row r="229" spans="1:4" ht="12.75">
      <c r="A229" s="342">
        <f t="shared" si="5"/>
        <v>156</v>
      </c>
      <c r="B229" s="347" t="s">
        <v>1014</v>
      </c>
      <c r="C229" s="76" t="s">
        <v>121</v>
      </c>
      <c r="D229" s="111">
        <v>5</v>
      </c>
    </row>
    <row r="230" spans="1:4" ht="12.75">
      <c r="A230" s="342"/>
      <c r="B230" s="354" t="s">
        <v>1015</v>
      </c>
      <c r="C230" s="196"/>
      <c r="D230" s="348"/>
    </row>
    <row r="231" spans="1:4" ht="15.75">
      <c r="A231" s="342">
        <v>151</v>
      </c>
      <c r="B231" s="347" t="s">
        <v>1016</v>
      </c>
      <c r="C231" s="76" t="s">
        <v>121</v>
      </c>
      <c r="D231" s="111">
        <v>30</v>
      </c>
    </row>
    <row r="232" spans="1:4" ht="15.75">
      <c r="A232" s="342">
        <f>1+A231</f>
        <v>152</v>
      </c>
      <c r="B232" s="347" t="s">
        <v>1017</v>
      </c>
      <c r="C232" s="76" t="s">
        <v>121</v>
      </c>
      <c r="D232" s="111">
        <v>15</v>
      </c>
    </row>
    <row r="233" spans="1:4" ht="15.75">
      <c r="A233" s="342">
        <f>1+A232</f>
        <v>153</v>
      </c>
      <c r="B233" s="347" t="s">
        <v>1018</v>
      </c>
      <c r="C233" s="76" t="s">
        <v>121</v>
      </c>
      <c r="D233" s="111">
        <v>36</v>
      </c>
    </row>
    <row r="234" spans="1:4" ht="15.75">
      <c r="A234" s="342">
        <f>1+A233</f>
        <v>154</v>
      </c>
      <c r="B234" s="347" t="s">
        <v>1019</v>
      </c>
      <c r="C234" s="76" t="s">
        <v>121</v>
      </c>
      <c r="D234" s="111">
        <v>42</v>
      </c>
    </row>
    <row r="235" spans="1:4" ht="15.75">
      <c r="A235" s="342">
        <f>1+A234</f>
        <v>155</v>
      </c>
      <c r="B235" s="347" t="s">
        <v>1020</v>
      </c>
      <c r="C235" s="76" t="s">
        <v>121</v>
      </c>
      <c r="D235" s="111">
        <v>100</v>
      </c>
    </row>
    <row r="236" spans="1:4" ht="12.75">
      <c r="A236" s="342">
        <f>1+A235</f>
        <v>156</v>
      </c>
      <c r="B236" s="347" t="s">
        <v>1021</v>
      </c>
      <c r="C236" s="76" t="s">
        <v>121</v>
      </c>
      <c r="D236" s="111">
        <v>6</v>
      </c>
    </row>
    <row r="237" spans="1:4" ht="12.75">
      <c r="A237" s="342"/>
      <c r="B237" s="349" t="s">
        <v>960</v>
      </c>
      <c r="C237" s="96"/>
      <c r="D237" s="111"/>
    </row>
    <row r="238" spans="1:4" ht="12.75">
      <c r="A238" s="342">
        <v>157</v>
      </c>
      <c r="B238" s="347" t="s">
        <v>1022</v>
      </c>
      <c r="C238" s="76" t="s">
        <v>121</v>
      </c>
      <c r="D238" s="111">
        <v>6</v>
      </c>
    </row>
    <row r="239" spans="1:4" ht="12.75">
      <c r="A239" s="342"/>
      <c r="B239" s="354" t="s">
        <v>945</v>
      </c>
      <c r="C239" s="96"/>
      <c r="D239" s="346"/>
    </row>
    <row r="240" spans="1:4" ht="38.25">
      <c r="A240" s="342">
        <v>158</v>
      </c>
      <c r="B240" s="77" t="s">
        <v>1023</v>
      </c>
      <c r="C240" s="76" t="s">
        <v>121</v>
      </c>
      <c r="D240" s="111">
        <v>1</v>
      </c>
    </row>
    <row r="241" spans="1:4" ht="51">
      <c r="A241" s="342">
        <f>1+A240</f>
        <v>159</v>
      </c>
      <c r="B241" s="77" t="s">
        <v>1024</v>
      </c>
      <c r="C241" s="76" t="s">
        <v>121</v>
      </c>
      <c r="D241" s="111">
        <v>6</v>
      </c>
    </row>
    <row r="242" spans="1:4" ht="12.75">
      <c r="A242" s="342">
        <f>1+A241</f>
        <v>160</v>
      </c>
      <c r="B242" s="347" t="s">
        <v>1025</v>
      </c>
      <c r="C242" s="96" t="s">
        <v>1026</v>
      </c>
      <c r="D242" s="111">
        <v>14</v>
      </c>
    </row>
    <row r="243" spans="1:4" ht="12.75">
      <c r="A243" s="342">
        <f>1+A242</f>
        <v>161</v>
      </c>
      <c r="B243" s="77" t="s">
        <v>1027</v>
      </c>
      <c r="C243" s="96" t="s">
        <v>1026</v>
      </c>
      <c r="D243" s="111">
        <v>6</v>
      </c>
    </row>
    <row r="244" spans="1:4" ht="12.75">
      <c r="A244" s="342"/>
      <c r="B244" s="77"/>
      <c r="C244" s="96"/>
      <c r="D244" s="111"/>
    </row>
    <row r="245" spans="1:4" ht="12.75">
      <c r="A245" s="342"/>
      <c r="B245" s="349" t="s">
        <v>1028</v>
      </c>
      <c r="C245" s="96"/>
      <c r="D245" s="111"/>
    </row>
    <row r="246" spans="1:4" ht="12.75">
      <c r="A246" s="342"/>
      <c r="B246" s="349" t="s">
        <v>898</v>
      </c>
      <c r="C246" s="96"/>
      <c r="D246" s="111"/>
    </row>
    <row r="247" spans="1:4" ht="25.5">
      <c r="A247" s="342">
        <v>162</v>
      </c>
      <c r="B247" s="77" t="s">
        <v>1007</v>
      </c>
      <c r="C247" s="96" t="s">
        <v>50</v>
      </c>
      <c r="D247" s="196">
        <v>2.5</v>
      </c>
    </row>
    <row r="248" spans="1:4" ht="12.75">
      <c r="A248" s="342">
        <f>1+A247</f>
        <v>163</v>
      </c>
      <c r="B248" s="347" t="s">
        <v>1013</v>
      </c>
      <c r="C248" s="76" t="s">
        <v>121</v>
      </c>
      <c r="D248" s="111">
        <v>1</v>
      </c>
    </row>
    <row r="249" spans="1:4" ht="12.75">
      <c r="A249" s="342"/>
      <c r="B249" s="354" t="s">
        <v>1015</v>
      </c>
      <c r="C249" s="196"/>
      <c r="D249" s="111"/>
    </row>
    <row r="250" spans="1:4" ht="15.75">
      <c r="A250" s="342">
        <v>164</v>
      </c>
      <c r="B250" s="347" t="s">
        <v>1016</v>
      </c>
      <c r="C250" s="76" t="s">
        <v>121</v>
      </c>
      <c r="D250" s="111">
        <v>1</v>
      </c>
    </row>
    <row r="251" spans="1:4" ht="15.75">
      <c r="A251" s="342">
        <f>1+A250</f>
        <v>165</v>
      </c>
      <c r="B251" s="347" t="s">
        <v>1019</v>
      </c>
      <c r="C251" s="76" t="s">
        <v>121</v>
      </c>
      <c r="D251" s="111">
        <v>3</v>
      </c>
    </row>
    <row r="252" spans="1:4" ht="12.75">
      <c r="A252" s="342"/>
      <c r="B252" s="347"/>
      <c r="C252" s="96"/>
      <c r="D252" s="111"/>
    </row>
    <row r="253" spans="1:4" ht="12.75">
      <c r="A253" s="342"/>
      <c r="B253" s="349" t="s">
        <v>1029</v>
      </c>
      <c r="C253" s="96"/>
      <c r="D253" s="111"/>
    </row>
    <row r="254" spans="1:4" ht="12.75">
      <c r="A254" s="342"/>
      <c r="B254" s="349" t="s">
        <v>898</v>
      </c>
      <c r="C254" s="96"/>
      <c r="D254" s="111"/>
    </row>
    <row r="255" spans="1:4" ht="25.5">
      <c r="A255" s="342">
        <v>166</v>
      </c>
      <c r="B255" s="77" t="s">
        <v>1007</v>
      </c>
      <c r="C255" s="96" t="s">
        <v>50</v>
      </c>
      <c r="D255" s="196">
        <v>10</v>
      </c>
    </row>
    <row r="256" spans="1:4" ht="25.5">
      <c r="A256" s="342">
        <f>1+A255</f>
        <v>167</v>
      </c>
      <c r="B256" s="77" t="s">
        <v>1008</v>
      </c>
      <c r="C256" s="96" t="s">
        <v>50</v>
      </c>
      <c r="D256" s="196">
        <v>15</v>
      </c>
    </row>
    <row r="257" spans="1:4" ht="12.75">
      <c r="A257" s="342">
        <f>1+A256</f>
        <v>168</v>
      </c>
      <c r="B257" s="347" t="s">
        <v>1013</v>
      </c>
      <c r="C257" s="76" t="s">
        <v>121</v>
      </c>
      <c r="D257" s="196">
        <v>1</v>
      </c>
    </row>
    <row r="258" spans="1:4" ht="12.75">
      <c r="A258" s="342"/>
      <c r="B258" s="354" t="s">
        <v>1015</v>
      </c>
      <c r="C258" s="196"/>
      <c r="D258" s="111"/>
    </row>
    <row r="259" spans="1:4" ht="15.75">
      <c r="A259" s="342">
        <v>169</v>
      </c>
      <c r="B259" s="347" t="s">
        <v>1016</v>
      </c>
      <c r="C259" s="76" t="s">
        <v>121</v>
      </c>
      <c r="D259" s="111">
        <v>1</v>
      </c>
    </row>
    <row r="260" spans="1:4" ht="15.75">
      <c r="A260" s="342">
        <f>1+A259</f>
        <v>170</v>
      </c>
      <c r="B260" s="347" t="s">
        <v>1017</v>
      </c>
      <c r="C260" s="76" t="s">
        <v>121</v>
      </c>
      <c r="D260" s="111">
        <v>7</v>
      </c>
    </row>
    <row r="261" spans="1:4" ht="15.75">
      <c r="A261" s="342">
        <f>1+A260</f>
        <v>171</v>
      </c>
      <c r="B261" s="347" t="s">
        <v>1019</v>
      </c>
      <c r="C261" s="76" t="s">
        <v>121</v>
      </c>
      <c r="D261" s="111">
        <v>5</v>
      </c>
    </row>
    <row r="262" spans="1:4" ht="15.75">
      <c r="A262" s="342">
        <f>1+A261</f>
        <v>172</v>
      </c>
      <c r="B262" s="347" t="s">
        <v>1020</v>
      </c>
      <c r="C262" s="76" t="s">
        <v>121</v>
      </c>
      <c r="D262" s="111">
        <v>17</v>
      </c>
    </row>
    <row r="263" spans="1:4" ht="12.75">
      <c r="A263" s="342"/>
      <c r="B263" s="354" t="s">
        <v>945</v>
      </c>
      <c r="C263" s="96"/>
      <c r="D263" s="111"/>
    </row>
    <row r="264" spans="1:4" ht="51">
      <c r="A264" s="342">
        <v>173</v>
      </c>
      <c r="B264" s="77" t="s">
        <v>1030</v>
      </c>
      <c r="C264" s="76" t="s">
        <v>121</v>
      </c>
      <c r="D264" s="111">
        <v>2</v>
      </c>
    </row>
    <row r="265" spans="1:4" ht="12.75">
      <c r="A265" s="342"/>
      <c r="B265" s="77"/>
      <c r="C265" s="96"/>
      <c r="D265" s="111"/>
    </row>
    <row r="266" spans="1:4" ht="25.5">
      <c r="A266" s="342"/>
      <c r="B266" s="349" t="s">
        <v>1031</v>
      </c>
      <c r="C266" s="96"/>
      <c r="D266" s="111"/>
    </row>
    <row r="267" spans="1:4" ht="12.75">
      <c r="A267" s="342"/>
      <c r="B267" s="349" t="s">
        <v>898</v>
      </c>
      <c r="C267" s="96"/>
      <c r="D267" s="111"/>
    </row>
    <row r="268" spans="1:4" ht="25.5">
      <c r="A268" s="342">
        <v>174</v>
      </c>
      <c r="B268" s="77" t="s">
        <v>1032</v>
      </c>
      <c r="C268" s="96" t="s">
        <v>50</v>
      </c>
      <c r="D268" s="111">
        <v>90</v>
      </c>
    </row>
    <row r="269" spans="1:4" ht="12.75">
      <c r="A269" s="342"/>
      <c r="B269" s="344" t="s">
        <v>1033</v>
      </c>
      <c r="C269" s="350"/>
      <c r="D269" s="111"/>
    </row>
    <row r="270" spans="1:4" ht="12.75">
      <c r="A270" s="342">
        <f>1+A268</f>
        <v>175</v>
      </c>
      <c r="B270" s="347" t="s">
        <v>1034</v>
      </c>
      <c r="C270" s="76" t="s">
        <v>121</v>
      </c>
      <c r="D270" s="111">
        <v>26</v>
      </c>
    </row>
    <row r="271" spans="1:4" ht="12.75">
      <c r="A271" s="342"/>
      <c r="B271" s="344" t="s">
        <v>1035</v>
      </c>
      <c r="C271" s="96"/>
      <c r="D271" s="111"/>
    </row>
    <row r="272" spans="1:4" ht="12.75">
      <c r="A272" s="342">
        <v>176</v>
      </c>
      <c r="B272" s="347" t="s">
        <v>1036</v>
      </c>
      <c r="C272" s="76" t="s">
        <v>121</v>
      </c>
      <c r="D272" s="111">
        <v>6</v>
      </c>
    </row>
    <row r="273" spans="1:4" ht="15.75">
      <c r="A273" s="342">
        <v>177</v>
      </c>
      <c r="B273" s="347" t="s">
        <v>1037</v>
      </c>
      <c r="C273" s="76" t="s">
        <v>121</v>
      </c>
      <c r="D273" s="111">
        <v>4</v>
      </c>
    </row>
    <row r="274" spans="1:4" ht="12.75">
      <c r="A274" s="342">
        <v>178</v>
      </c>
      <c r="B274" s="347" t="s">
        <v>1038</v>
      </c>
      <c r="C274" s="76" t="s">
        <v>121</v>
      </c>
      <c r="D274" s="111">
        <v>3</v>
      </c>
    </row>
    <row r="275" spans="1:4" ht="12.75">
      <c r="A275" s="342">
        <v>179</v>
      </c>
      <c r="B275" s="347" t="s">
        <v>1039</v>
      </c>
      <c r="C275" s="76" t="s">
        <v>121</v>
      </c>
      <c r="D275" s="111">
        <v>1</v>
      </c>
    </row>
    <row r="276" spans="1:4" ht="12.75">
      <c r="A276" s="356">
        <v>180</v>
      </c>
      <c r="B276" s="357" t="s">
        <v>1040</v>
      </c>
      <c r="C276" s="80" t="s">
        <v>121</v>
      </c>
      <c r="D276" s="227">
        <v>4</v>
      </c>
    </row>
    <row r="279" ht="12.75">
      <c r="B279" s="42" t="s">
        <v>81</v>
      </c>
    </row>
    <row r="282" spans="2:5" ht="12.75">
      <c r="B282" s="43" t="s">
        <v>82</v>
      </c>
      <c r="C282" s="44"/>
      <c r="D282" s="45"/>
      <c r="E282" s="48"/>
    </row>
    <row r="283" spans="2:5" ht="12.75">
      <c r="B283" s="46" t="s">
        <v>83</v>
      </c>
      <c r="C283" s="44"/>
      <c r="D283" s="45"/>
      <c r="E283" s="48"/>
    </row>
    <row r="284" spans="2:5" ht="12.75">
      <c r="B284" s="42"/>
      <c r="C284" s="45"/>
      <c r="D284" s="45"/>
      <c r="E284" s="48"/>
    </row>
    <row r="285" spans="2:5" ht="12.75">
      <c r="B285" s="47" t="s">
        <v>84</v>
      </c>
      <c r="C285" s="45"/>
      <c r="D285" s="48"/>
      <c r="E285" s="48"/>
    </row>
    <row r="286" spans="2:4" ht="12.75">
      <c r="B286" s="42"/>
      <c r="C286" s="49"/>
      <c r="D286" s="20"/>
    </row>
    <row r="287" spans="2:4" ht="12.75">
      <c r="B287" s="50" t="s">
        <v>85</v>
      </c>
      <c r="C287" s="51"/>
      <c r="D287" s="20"/>
    </row>
    <row r="288" spans="2:4" ht="12.75">
      <c r="B288" s="53" t="s">
        <v>86</v>
      </c>
      <c r="C288" s="51"/>
      <c r="D288" s="20"/>
    </row>
    <row r="289" spans="2:3" s="20" customFormat="1" ht="12.75">
      <c r="B289" s="54"/>
      <c r="C289" s="54"/>
    </row>
    <row r="290" spans="2:3" s="20" customFormat="1" ht="12.75">
      <c r="B290" s="54" t="s">
        <v>87</v>
      </c>
      <c r="C290" s="55"/>
    </row>
  </sheetData>
  <sheetProtection selectLockedCells="1" selectUnlockedCells="1"/>
  <mergeCells count="11">
    <mergeCell ref="A10:D10"/>
    <mergeCell ref="A13:A15"/>
    <mergeCell ref="B13:B15"/>
    <mergeCell ref="C13:C15"/>
    <mergeCell ref="D13:D15"/>
    <mergeCell ref="A2:C2"/>
    <mergeCell ref="A3:C3"/>
    <mergeCell ref="A4:C4"/>
    <mergeCell ref="A7:D7"/>
    <mergeCell ref="A8:D8"/>
    <mergeCell ref="A9:D9"/>
  </mergeCells>
  <printOptions/>
  <pageMargins left="1.1020833333333333" right="0.11805555555555555" top="0.3541666666666667" bottom="0.3541666666666667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E51"/>
  <sheetViews>
    <sheetView zoomScale="96" zoomScaleNormal="96" zoomScalePageLayoutView="0" workbookViewId="0" topLeftCell="A16">
      <selection activeCell="B41" sqref="B41"/>
    </sheetView>
  </sheetViews>
  <sheetFormatPr defaultColWidth="9.140625" defaultRowHeight="12.75"/>
  <cols>
    <col min="1" max="1" width="6.8515625" style="20" customWidth="1"/>
    <col min="2" max="2" width="49.421875" style="20" customWidth="1"/>
    <col min="3" max="4" width="14.140625" style="20" customWidth="1"/>
    <col min="5" max="16384" width="9.140625" style="20" customWidth="1"/>
  </cols>
  <sheetData>
    <row r="1" ht="12.75">
      <c r="B1" s="288"/>
    </row>
    <row r="2" spans="1:3" ht="14.25">
      <c r="A2" s="517" t="s">
        <v>1041</v>
      </c>
      <c r="B2" s="517"/>
      <c r="C2" s="517"/>
    </row>
    <row r="3" spans="1:3" ht="12.75" customHeight="1">
      <c r="A3" s="518" t="str">
        <f>Saturs!C12</f>
        <v>UAS (ugunsdzēsības automātikas sistēma)</v>
      </c>
      <c r="B3" s="518"/>
      <c r="C3" s="518"/>
    </row>
    <row r="4" spans="1:3" ht="12.75" customHeight="1">
      <c r="A4" s="519" t="s">
        <v>40</v>
      </c>
      <c r="B4" s="519"/>
      <c r="C4" s="519"/>
    </row>
    <row r="5" spans="1:3" ht="12.75">
      <c r="A5" s="289"/>
      <c r="B5" s="289"/>
      <c r="C5" s="289"/>
    </row>
    <row r="6" spans="1:3" ht="12.75">
      <c r="A6" s="14"/>
      <c r="B6" s="14"/>
      <c r="C6" s="23"/>
    </row>
    <row r="7" spans="1:4" ht="12.75" customHeight="1">
      <c r="A7" s="520" t="s">
        <v>41</v>
      </c>
      <c r="B7" s="520"/>
      <c r="C7" s="520"/>
      <c r="D7" s="520"/>
    </row>
    <row r="8" spans="1:4" ht="12.75" customHeight="1">
      <c r="A8" s="521" t="s">
        <v>42</v>
      </c>
      <c r="B8" s="521"/>
      <c r="C8" s="521"/>
      <c r="D8" s="521"/>
    </row>
    <row r="9" spans="1:4" ht="12.75" customHeight="1">
      <c r="A9" s="520" t="s">
        <v>43</v>
      </c>
      <c r="B9" s="520"/>
      <c r="C9" s="520"/>
      <c r="D9" s="520"/>
    </row>
    <row r="10" spans="1:4" ht="12.75" customHeight="1">
      <c r="A10" s="520" t="s">
        <v>44</v>
      </c>
      <c r="B10" s="520"/>
      <c r="C10" s="520"/>
      <c r="D10" s="520"/>
    </row>
    <row r="11" spans="2:4" ht="12.75">
      <c r="B11" s="22"/>
      <c r="C11" s="23"/>
      <c r="D11" s="23"/>
    </row>
    <row r="12" spans="1:4" ht="12.75">
      <c r="A12" s="291"/>
      <c r="B12" s="255"/>
      <c r="C12" s="255"/>
      <c r="D12" s="255"/>
    </row>
    <row r="13" spans="1:4" ht="12.75" customHeight="1">
      <c r="A13" s="534" t="s">
        <v>1</v>
      </c>
      <c r="B13" s="536" t="s">
        <v>45</v>
      </c>
      <c r="C13" s="536" t="s">
        <v>46</v>
      </c>
      <c r="D13" s="535" t="s">
        <v>359</v>
      </c>
    </row>
    <row r="14" spans="1:4" ht="12.75">
      <c r="A14" s="534"/>
      <c r="B14" s="536"/>
      <c r="C14" s="536"/>
      <c r="D14" s="535"/>
    </row>
    <row r="15" spans="1:4" ht="57.75" customHeight="1">
      <c r="A15" s="534"/>
      <c r="B15" s="536"/>
      <c r="C15" s="536"/>
      <c r="D15" s="535"/>
    </row>
    <row r="16" spans="1:4" ht="12.75">
      <c r="A16" s="326"/>
      <c r="B16" s="292"/>
      <c r="C16" s="292"/>
      <c r="D16" s="292"/>
    </row>
    <row r="17" spans="1:4" ht="12.75">
      <c r="A17" s="336">
        <v>1</v>
      </c>
      <c r="B17" s="358" t="s">
        <v>1042</v>
      </c>
      <c r="C17" s="359" t="s">
        <v>441</v>
      </c>
      <c r="D17" s="359">
        <v>1</v>
      </c>
    </row>
    <row r="18" spans="1:4" ht="24" customHeight="1">
      <c r="A18" s="360" t="s">
        <v>1043</v>
      </c>
      <c r="B18" s="361" t="s">
        <v>1044</v>
      </c>
      <c r="C18" s="362" t="s">
        <v>441</v>
      </c>
      <c r="D18" s="362">
        <v>1</v>
      </c>
    </row>
    <row r="19" spans="1:4" ht="12.75">
      <c r="A19" s="338">
        <v>2</v>
      </c>
      <c r="B19" s="361" t="s">
        <v>1045</v>
      </c>
      <c r="C19" s="362" t="s">
        <v>441</v>
      </c>
      <c r="D19" s="362">
        <v>139</v>
      </c>
    </row>
    <row r="20" spans="1:4" ht="28.5" customHeight="1">
      <c r="A20" s="360" t="s">
        <v>1046</v>
      </c>
      <c r="B20" s="361" t="s">
        <v>1047</v>
      </c>
      <c r="C20" s="362" t="s">
        <v>441</v>
      </c>
      <c r="D20" s="362">
        <v>120</v>
      </c>
    </row>
    <row r="21" spans="1:4" ht="25.5" customHeight="1">
      <c r="A21" s="338">
        <v>3</v>
      </c>
      <c r="B21" s="361" t="s">
        <v>1048</v>
      </c>
      <c r="C21" s="362" t="s">
        <v>441</v>
      </c>
      <c r="D21" s="362">
        <v>19</v>
      </c>
    </row>
    <row r="22" spans="1:4" ht="26.25" customHeight="1">
      <c r="A22" s="360" t="s">
        <v>1049</v>
      </c>
      <c r="B22" s="361" t="s">
        <v>1050</v>
      </c>
      <c r="C22" s="362" t="s">
        <v>441</v>
      </c>
      <c r="D22" s="362">
        <v>12</v>
      </c>
    </row>
    <row r="23" spans="1:4" ht="26.25" customHeight="1">
      <c r="A23" s="338">
        <v>4</v>
      </c>
      <c r="B23" s="361" t="s">
        <v>1051</v>
      </c>
      <c r="C23" s="362" t="s">
        <v>441</v>
      </c>
      <c r="D23" s="362">
        <v>27</v>
      </c>
    </row>
    <row r="24" spans="1:4" ht="26.25" customHeight="1">
      <c r="A24" s="360" t="s">
        <v>1052</v>
      </c>
      <c r="B24" s="361" t="s">
        <v>1053</v>
      </c>
      <c r="C24" s="362" t="s">
        <v>441</v>
      </c>
      <c r="D24" s="362">
        <v>11</v>
      </c>
    </row>
    <row r="25" spans="1:4" ht="26.25" customHeight="1">
      <c r="A25" s="338">
        <v>5</v>
      </c>
      <c r="B25" s="361" t="s">
        <v>1054</v>
      </c>
      <c r="C25" s="362" t="s">
        <v>441</v>
      </c>
      <c r="D25" s="362">
        <v>1</v>
      </c>
    </row>
    <row r="26" spans="1:4" ht="26.25" customHeight="1">
      <c r="A26" s="360" t="s">
        <v>1055</v>
      </c>
      <c r="B26" s="361" t="s">
        <v>1056</v>
      </c>
      <c r="C26" s="362" t="s">
        <v>441</v>
      </c>
      <c r="D26" s="362">
        <v>2</v>
      </c>
    </row>
    <row r="27" spans="1:4" ht="26.25" customHeight="1">
      <c r="A27" s="338">
        <v>6</v>
      </c>
      <c r="B27" s="361" t="s">
        <v>1057</v>
      </c>
      <c r="C27" s="362" t="s">
        <v>441</v>
      </c>
      <c r="D27" s="362">
        <v>2450</v>
      </c>
    </row>
    <row r="28" spans="1:4" ht="26.25" customHeight="1">
      <c r="A28" s="360" t="s">
        <v>1058</v>
      </c>
      <c r="B28" s="361" t="s">
        <v>1059</v>
      </c>
      <c r="C28" s="362" t="s">
        <v>441</v>
      </c>
      <c r="D28" s="362">
        <v>25</v>
      </c>
    </row>
    <row r="29" spans="1:4" ht="26.25" customHeight="1">
      <c r="A29" s="338">
        <v>7</v>
      </c>
      <c r="B29" s="361" t="s">
        <v>1060</v>
      </c>
      <c r="C29" s="362" t="s">
        <v>441</v>
      </c>
      <c r="D29" s="362">
        <v>3</v>
      </c>
    </row>
    <row r="30" spans="1:4" ht="26.25" customHeight="1">
      <c r="A30" s="360" t="s">
        <v>1061</v>
      </c>
      <c r="B30" s="361" t="s">
        <v>1062</v>
      </c>
      <c r="C30" s="362" t="s">
        <v>441</v>
      </c>
      <c r="D30" s="362">
        <v>3</v>
      </c>
    </row>
    <row r="31" spans="1:4" ht="26.25" customHeight="1">
      <c r="A31" s="338">
        <v>8</v>
      </c>
      <c r="B31" s="361" t="s">
        <v>1063</v>
      </c>
      <c r="C31" s="362" t="s">
        <v>441</v>
      </c>
      <c r="D31" s="362">
        <v>1</v>
      </c>
    </row>
    <row r="32" spans="1:4" ht="24" customHeight="1">
      <c r="A32" s="360" t="s">
        <v>1064</v>
      </c>
      <c r="B32" s="361" t="s">
        <v>1065</v>
      </c>
      <c r="C32" s="362" t="s">
        <v>50</v>
      </c>
      <c r="D32" s="362">
        <v>1500</v>
      </c>
    </row>
    <row r="33" spans="1:4" ht="27.75" customHeight="1">
      <c r="A33" s="338">
        <v>9</v>
      </c>
      <c r="B33" s="361" t="s">
        <v>1066</v>
      </c>
      <c r="C33" s="362" t="s">
        <v>50</v>
      </c>
      <c r="D33" s="362">
        <v>500</v>
      </c>
    </row>
    <row r="34" spans="1:4" ht="16.5" customHeight="1">
      <c r="A34" s="360" t="s">
        <v>1067</v>
      </c>
      <c r="B34" s="361" t="s">
        <v>1068</v>
      </c>
      <c r="C34" s="362" t="s">
        <v>50</v>
      </c>
      <c r="D34" s="362">
        <v>4</v>
      </c>
    </row>
    <row r="35" spans="1:4" ht="12.75">
      <c r="A35" s="338">
        <v>10</v>
      </c>
      <c r="B35" s="361" t="s">
        <v>1069</v>
      </c>
      <c r="C35" s="362" t="s">
        <v>60</v>
      </c>
      <c r="D35" s="362">
        <v>1</v>
      </c>
    </row>
    <row r="36" spans="1:4" ht="12.75">
      <c r="A36" s="360" t="s">
        <v>1070</v>
      </c>
      <c r="B36" s="361" t="s">
        <v>1071</v>
      </c>
      <c r="C36" s="362" t="s">
        <v>60</v>
      </c>
      <c r="D36" s="362">
        <v>1</v>
      </c>
    </row>
    <row r="37" spans="1:4" ht="12.75">
      <c r="A37" s="363" t="s">
        <v>1072</v>
      </c>
      <c r="B37" s="361" t="s">
        <v>1073</v>
      </c>
      <c r="C37" s="362" t="s">
        <v>60</v>
      </c>
      <c r="D37" s="362">
        <v>1</v>
      </c>
    </row>
    <row r="38" spans="1:4" ht="12.75">
      <c r="A38" s="363" t="s">
        <v>1074</v>
      </c>
      <c r="B38" s="364" t="s">
        <v>1075</v>
      </c>
      <c r="C38" s="365" t="s">
        <v>60</v>
      </c>
      <c r="D38" s="365">
        <v>1</v>
      </c>
    </row>
    <row r="41" ht="12.75">
      <c r="B41" s="42" t="s">
        <v>81</v>
      </c>
    </row>
    <row r="43" spans="2:5" ht="12.75">
      <c r="B43" s="43" t="s">
        <v>82</v>
      </c>
      <c r="C43" s="44"/>
      <c r="D43" s="45"/>
      <c r="E43" s="48"/>
    </row>
    <row r="44" spans="2:5" ht="12.75">
      <c r="B44" s="46" t="s">
        <v>83</v>
      </c>
      <c r="C44" s="44"/>
      <c r="D44" s="45"/>
      <c r="E44" s="48"/>
    </row>
    <row r="45" spans="2:5" ht="12.75">
      <c r="B45" s="42"/>
      <c r="C45" s="45"/>
      <c r="D45" s="45"/>
      <c r="E45" s="48"/>
    </row>
    <row r="46" spans="2:5" ht="12.75">
      <c r="B46" s="47" t="s">
        <v>84</v>
      </c>
      <c r="C46" s="45"/>
      <c r="D46" s="48"/>
      <c r="E46" s="48"/>
    </row>
    <row r="47" spans="2:3" ht="12.75">
      <c r="B47" s="42"/>
      <c r="C47" s="49"/>
    </row>
    <row r="48" spans="2:3" ht="12.75">
      <c r="B48" s="50" t="s">
        <v>85</v>
      </c>
      <c r="C48" s="51"/>
    </row>
    <row r="49" spans="2:3" ht="12.75">
      <c r="B49" s="53" t="s">
        <v>86</v>
      </c>
      <c r="C49" s="51"/>
    </row>
    <row r="50" spans="2:3" ht="12.75">
      <c r="B50" s="54"/>
      <c r="C50" s="54"/>
    </row>
    <row r="51" spans="2:3" ht="12.75">
      <c r="B51" s="54" t="s">
        <v>87</v>
      </c>
      <c r="C51" s="55"/>
    </row>
  </sheetData>
  <sheetProtection selectLockedCells="1" selectUnlockedCells="1"/>
  <mergeCells count="11">
    <mergeCell ref="A10:D10"/>
    <mergeCell ref="A13:A15"/>
    <mergeCell ref="B13:B15"/>
    <mergeCell ref="C13:C15"/>
    <mergeCell ref="D13:D15"/>
    <mergeCell ref="A2:C2"/>
    <mergeCell ref="A3:C3"/>
    <mergeCell ref="A4:C4"/>
    <mergeCell ref="A7:D7"/>
    <mergeCell ref="A8:D8"/>
    <mergeCell ref="A9:D9"/>
  </mergeCells>
  <printOptions/>
  <pageMargins left="1.1020833333333333" right="0.11805555555555555" top="0.3541666666666667" bottom="0.3541666666666667" header="0.5118055555555555" footer="0.5118055555555555"/>
  <pageSetup horizontalDpi="300" verticalDpi="3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E64"/>
  <sheetViews>
    <sheetView zoomScale="91" zoomScaleNormal="91" zoomScalePageLayoutView="0" workbookViewId="0" topLeftCell="A34">
      <selection activeCell="B54" sqref="B54"/>
    </sheetView>
  </sheetViews>
  <sheetFormatPr defaultColWidth="9.140625" defaultRowHeight="12.75"/>
  <cols>
    <col min="1" max="1" width="7.28125" style="20" customWidth="1"/>
    <col min="2" max="2" width="45.00390625" style="20" customWidth="1"/>
    <col min="3" max="4" width="15.57421875" style="20" customWidth="1"/>
    <col min="5" max="16384" width="9.140625" style="20" customWidth="1"/>
  </cols>
  <sheetData>
    <row r="1" spans="1:2" ht="12.75">
      <c r="A1" s="58"/>
      <c r="B1" s="288"/>
    </row>
    <row r="2" spans="1:3" ht="14.25">
      <c r="A2" s="517" t="s">
        <v>1076</v>
      </c>
      <c r="B2" s="517"/>
      <c r="C2" s="517"/>
    </row>
    <row r="3" spans="1:3" ht="12.75" customHeight="1">
      <c r="A3" s="518" t="str">
        <f>Saturs!C13</f>
        <v>VAS (apsardzes signalizācoja, video novērošana)</v>
      </c>
      <c r="B3" s="518"/>
      <c r="C3" s="518"/>
    </row>
    <row r="4" spans="1:3" ht="12.75" customHeight="1">
      <c r="A4" s="519" t="s">
        <v>40</v>
      </c>
      <c r="B4" s="519"/>
      <c r="C4" s="519"/>
    </row>
    <row r="5" spans="1:3" ht="12.75">
      <c r="A5" s="289"/>
      <c r="B5" s="289"/>
      <c r="C5" s="289"/>
    </row>
    <row r="6" spans="1:4" ht="12.75" customHeight="1">
      <c r="A6" s="520" t="s">
        <v>41</v>
      </c>
      <c r="B6" s="520"/>
      <c r="C6" s="520"/>
      <c r="D6" s="520"/>
    </row>
    <row r="7" spans="1:4" ht="12.75" customHeight="1">
      <c r="A7" s="521" t="s">
        <v>42</v>
      </c>
      <c r="B7" s="521"/>
      <c r="C7" s="521"/>
      <c r="D7" s="521"/>
    </row>
    <row r="8" spans="1:4" ht="12.75" customHeight="1">
      <c r="A8" s="520" t="s">
        <v>43</v>
      </c>
      <c r="B8" s="520"/>
      <c r="C8" s="520"/>
      <c r="D8" s="520"/>
    </row>
    <row r="9" spans="1:4" ht="12.75" customHeight="1">
      <c r="A9" s="520" t="s">
        <v>44</v>
      </c>
      <c r="B9" s="520"/>
      <c r="C9" s="520"/>
      <c r="D9" s="520"/>
    </row>
    <row r="10" spans="1:4" ht="12.75">
      <c r="A10" s="291"/>
      <c r="B10" s="255"/>
      <c r="C10" s="255"/>
      <c r="D10" s="255"/>
    </row>
    <row r="11" spans="1:4" ht="12.75" customHeight="1">
      <c r="A11" s="534" t="s">
        <v>1</v>
      </c>
      <c r="B11" s="536" t="s">
        <v>45</v>
      </c>
      <c r="C11" s="536" t="s">
        <v>46</v>
      </c>
      <c r="D11" s="535" t="s">
        <v>359</v>
      </c>
    </row>
    <row r="12" spans="1:4" ht="12.75">
      <c r="A12" s="534"/>
      <c r="B12" s="536"/>
      <c r="C12" s="536"/>
      <c r="D12" s="535"/>
    </row>
    <row r="13" spans="1:4" ht="57.75" customHeight="1">
      <c r="A13" s="534"/>
      <c r="B13" s="536"/>
      <c r="C13" s="536"/>
      <c r="D13" s="535"/>
    </row>
    <row r="14" spans="1:4" ht="12.75">
      <c r="A14" s="366"/>
      <c r="B14" s="367"/>
      <c r="C14" s="367"/>
      <c r="D14" s="367"/>
    </row>
    <row r="15" spans="1:4" ht="12.75">
      <c r="A15" s="336"/>
      <c r="B15" s="368" t="s">
        <v>1077</v>
      </c>
      <c r="C15" s="257"/>
      <c r="D15" s="258"/>
    </row>
    <row r="16" spans="1:4" ht="13.5" customHeight="1">
      <c r="A16" s="360" t="s">
        <v>1078</v>
      </c>
      <c r="B16" s="369" t="s">
        <v>1079</v>
      </c>
      <c r="C16" s="370" t="s">
        <v>121</v>
      </c>
      <c r="D16" s="370">
        <v>1</v>
      </c>
    </row>
    <row r="17" spans="1:4" ht="14.25" customHeight="1">
      <c r="A17" s="360" t="s">
        <v>1043</v>
      </c>
      <c r="B17" s="369" t="s">
        <v>1080</v>
      </c>
      <c r="C17" s="370" t="s">
        <v>50</v>
      </c>
      <c r="D17" s="371">
        <v>90</v>
      </c>
    </row>
    <row r="18" spans="1:4" ht="14.25" customHeight="1">
      <c r="A18" s="360" t="s">
        <v>1046</v>
      </c>
      <c r="B18" s="369" t="s">
        <v>1081</v>
      </c>
      <c r="C18" s="370" t="s">
        <v>50</v>
      </c>
      <c r="D18" s="371">
        <v>400</v>
      </c>
    </row>
    <row r="19" spans="1:4" ht="14.25" customHeight="1">
      <c r="A19" s="360" t="s">
        <v>1049</v>
      </c>
      <c r="B19" s="369" t="s">
        <v>1082</v>
      </c>
      <c r="C19" s="370" t="s">
        <v>50</v>
      </c>
      <c r="D19" s="371">
        <v>2000</v>
      </c>
    </row>
    <row r="20" spans="1:4" ht="26.25" customHeight="1">
      <c r="A20" s="360" t="s">
        <v>1052</v>
      </c>
      <c r="B20" s="369" t="s">
        <v>1083</v>
      </c>
      <c r="C20" s="370" t="s">
        <v>50</v>
      </c>
      <c r="D20" s="371">
        <v>150</v>
      </c>
    </row>
    <row r="21" spans="1:4" ht="14.25" customHeight="1">
      <c r="A21" s="360" t="s">
        <v>1055</v>
      </c>
      <c r="B21" s="369" t="s">
        <v>1084</v>
      </c>
      <c r="C21" s="370" t="s">
        <v>121</v>
      </c>
      <c r="D21" s="370">
        <v>4</v>
      </c>
    </row>
    <row r="22" spans="1:4" ht="14.25" customHeight="1">
      <c r="A22" s="360" t="s">
        <v>1058</v>
      </c>
      <c r="B22" s="369" t="s">
        <v>1085</v>
      </c>
      <c r="C22" s="370" t="s">
        <v>121</v>
      </c>
      <c r="D22" s="370">
        <v>4</v>
      </c>
    </row>
    <row r="23" spans="1:4" ht="14.25" customHeight="1">
      <c r="A23" s="360" t="s">
        <v>1061</v>
      </c>
      <c r="B23" s="369" t="s">
        <v>1086</v>
      </c>
      <c r="C23" s="370" t="s">
        <v>121</v>
      </c>
      <c r="D23" s="370">
        <v>5</v>
      </c>
    </row>
    <row r="24" spans="1:4" ht="14.25" customHeight="1">
      <c r="A24" s="360" t="s">
        <v>1064</v>
      </c>
      <c r="B24" s="369" t="s">
        <v>1087</v>
      </c>
      <c r="C24" s="370" t="s">
        <v>121</v>
      </c>
      <c r="D24" s="370">
        <v>1</v>
      </c>
    </row>
    <row r="25" spans="1:4" ht="14.25" customHeight="1">
      <c r="A25" s="360" t="s">
        <v>1067</v>
      </c>
      <c r="B25" s="369" t="s">
        <v>1088</v>
      </c>
      <c r="C25" s="370" t="s">
        <v>121</v>
      </c>
      <c r="D25" s="370">
        <v>1</v>
      </c>
    </row>
    <row r="26" spans="1:4" ht="14.25" customHeight="1">
      <c r="A26" s="360" t="s">
        <v>1070</v>
      </c>
      <c r="B26" s="369" t="s">
        <v>1089</v>
      </c>
      <c r="C26" s="370" t="s">
        <v>121</v>
      </c>
      <c r="D26" s="370">
        <v>2</v>
      </c>
    </row>
    <row r="27" spans="1:4" ht="14.25" customHeight="1">
      <c r="A27" s="360" t="s">
        <v>1072</v>
      </c>
      <c r="B27" s="369" t="s">
        <v>1090</v>
      </c>
      <c r="C27" s="370" t="s">
        <v>121</v>
      </c>
      <c r="D27" s="370">
        <v>1</v>
      </c>
    </row>
    <row r="28" spans="1:4" ht="14.25" customHeight="1">
      <c r="A28" s="360" t="s">
        <v>1074</v>
      </c>
      <c r="B28" s="369" t="s">
        <v>1091</v>
      </c>
      <c r="C28" s="370" t="s">
        <v>121</v>
      </c>
      <c r="D28" s="370">
        <v>1</v>
      </c>
    </row>
    <row r="29" spans="1:4" ht="14.25" customHeight="1">
      <c r="A29" s="360" t="s">
        <v>1092</v>
      </c>
      <c r="B29" s="369" t="s">
        <v>1093</v>
      </c>
      <c r="C29" s="370" t="s">
        <v>121</v>
      </c>
      <c r="D29" s="370">
        <v>2</v>
      </c>
    </row>
    <row r="30" spans="1:4" ht="14.25" customHeight="1">
      <c r="A30" s="360" t="s">
        <v>1094</v>
      </c>
      <c r="B30" s="369" t="s">
        <v>1095</v>
      </c>
      <c r="C30" s="370" t="s">
        <v>121</v>
      </c>
      <c r="D30" s="370">
        <v>4</v>
      </c>
    </row>
    <row r="31" spans="1:4" ht="14.25" customHeight="1">
      <c r="A31" s="360" t="s">
        <v>1096</v>
      </c>
      <c r="B31" s="369" t="s">
        <v>1097</v>
      </c>
      <c r="C31" s="370" t="s">
        <v>121</v>
      </c>
      <c r="D31" s="370">
        <v>6</v>
      </c>
    </row>
    <row r="32" spans="1:4" ht="14.25" customHeight="1">
      <c r="A32" s="360" t="s">
        <v>1098</v>
      </c>
      <c r="B32" s="369" t="s">
        <v>1099</v>
      </c>
      <c r="C32" s="370" t="s">
        <v>121</v>
      </c>
      <c r="D32" s="370">
        <v>41</v>
      </c>
    </row>
    <row r="33" spans="1:4" ht="14.25" customHeight="1">
      <c r="A33" s="360" t="s">
        <v>1100</v>
      </c>
      <c r="B33" s="369" t="s">
        <v>1101</v>
      </c>
      <c r="C33" s="370" t="s">
        <v>60</v>
      </c>
      <c r="D33" s="372">
        <v>1</v>
      </c>
    </row>
    <row r="34" spans="1:4" ht="14.25" customHeight="1">
      <c r="A34" s="360"/>
      <c r="B34" s="373" t="s">
        <v>1102</v>
      </c>
      <c r="C34" s="370"/>
      <c r="D34" s="374"/>
    </row>
    <row r="35" spans="1:4" ht="14.25" customHeight="1">
      <c r="A35" s="360" t="s">
        <v>1078</v>
      </c>
      <c r="B35" s="369" t="s">
        <v>1103</v>
      </c>
      <c r="C35" s="370" t="s">
        <v>121</v>
      </c>
      <c r="D35" s="370">
        <v>2</v>
      </c>
    </row>
    <row r="36" spans="1:4" ht="14.25" customHeight="1">
      <c r="A36" s="360" t="s">
        <v>1043</v>
      </c>
      <c r="B36" s="369" t="s">
        <v>1104</v>
      </c>
      <c r="C36" s="370" t="s">
        <v>121</v>
      </c>
      <c r="D36" s="370">
        <v>2</v>
      </c>
    </row>
    <row r="37" spans="1:4" ht="14.25" customHeight="1">
      <c r="A37" s="360" t="s">
        <v>1046</v>
      </c>
      <c r="B37" s="375" t="s">
        <v>1105</v>
      </c>
      <c r="C37" s="370"/>
      <c r="D37" s="370"/>
    </row>
    <row r="38" spans="1:4" ht="14.25" customHeight="1">
      <c r="A38" s="360" t="s">
        <v>1049</v>
      </c>
      <c r="B38" s="369" t="s">
        <v>1106</v>
      </c>
      <c r="C38" s="370" t="s">
        <v>121</v>
      </c>
      <c r="D38" s="370">
        <v>13</v>
      </c>
    </row>
    <row r="39" spans="1:4" ht="14.25" customHeight="1">
      <c r="A39" s="360" t="s">
        <v>1052</v>
      </c>
      <c r="B39" s="369" t="s">
        <v>1107</v>
      </c>
      <c r="C39" s="370" t="s">
        <v>50</v>
      </c>
      <c r="D39" s="371">
        <v>500</v>
      </c>
    </row>
    <row r="40" spans="1:4" ht="14.25" customHeight="1">
      <c r="A40" s="360" t="s">
        <v>1055</v>
      </c>
      <c r="B40" s="369" t="s">
        <v>1108</v>
      </c>
      <c r="C40" s="370" t="s">
        <v>50</v>
      </c>
      <c r="D40" s="371">
        <v>25</v>
      </c>
    </row>
    <row r="41" spans="1:4" ht="14.25" customHeight="1">
      <c r="A41" s="360" t="s">
        <v>1058</v>
      </c>
      <c r="B41" s="369" t="s">
        <v>1109</v>
      </c>
      <c r="C41" s="370" t="s">
        <v>121</v>
      </c>
      <c r="D41" s="370">
        <v>15</v>
      </c>
    </row>
    <row r="42" spans="1:4" ht="14.25" customHeight="1">
      <c r="A42" s="360" t="s">
        <v>1061</v>
      </c>
      <c r="B42" s="369" t="s">
        <v>1110</v>
      </c>
      <c r="C42" s="370" t="s">
        <v>121</v>
      </c>
      <c r="D42" s="370">
        <v>2</v>
      </c>
    </row>
    <row r="43" spans="1:4" ht="32.25" customHeight="1">
      <c r="A43" s="360" t="s">
        <v>1064</v>
      </c>
      <c r="B43" s="369" t="s">
        <v>1111</v>
      </c>
      <c r="C43" s="370"/>
      <c r="D43" s="370"/>
    </row>
    <row r="44" spans="1:4" ht="14.25" customHeight="1">
      <c r="A44" s="360" t="s">
        <v>1067</v>
      </c>
      <c r="B44" s="369" t="s">
        <v>1112</v>
      </c>
      <c r="C44" s="370" t="s">
        <v>121</v>
      </c>
      <c r="D44" s="370">
        <v>1</v>
      </c>
    </row>
    <row r="45" spans="1:4" ht="14.25" customHeight="1">
      <c r="A45" s="360" t="s">
        <v>1070</v>
      </c>
      <c r="B45" s="369" t="s">
        <v>1113</v>
      </c>
      <c r="C45" s="370" t="s">
        <v>121</v>
      </c>
      <c r="D45" s="370">
        <v>1</v>
      </c>
    </row>
    <row r="46" spans="1:4" ht="14.25" customHeight="1">
      <c r="A46" s="360" t="s">
        <v>1072</v>
      </c>
      <c r="B46" s="369" t="s">
        <v>1114</v>
      </c>
      <c r="C46" s="370" t="s">
        <v>121</v>
      </c>
      <c r="D46" s="370">
        <v>3</v>
      </c>
    </row>
    <row r="47" spans="1:4" ht="14.25" customHeight="1">
      <c r="A47" s="360" t="s">
        <v>1074</v>
      </c>
      <c r="B47" s="369" t="s">
        <v>1115</v>
      </c>
      <c r="C47" s="370" t="s">
        <v>121</v>
      </c>
      <c r="D47" s="370">
        <v>1</v>
      </c>
    </row>
    <row r="48" spans="1:4" ht="14.25" customHeight="1">
      <c r="A48" s="360" t="s">
        <v>1092</v>
      </c>
      <c r="B48" s="369" t="s">
        <v>1116</v>
      </c>
      <c r="C48" s="370" t="s">
        <v>60</v>
      </c>
      <c r="D48" s="370">
        <v>1</v>
      </c>
    </row>
    <row r="49" spans="1:4" ht="14.25" customHeight="1">
      <c r="A49" s="360" t="s">
        <v>1094</v>
      </c>
      <c r="B49" s="369" t="s">
        <v>1101</v>
      </c>
      <c r="C49" s="370" t="s">
        <v>60</v>
      </c>
      <c r="D49" s="372">
        <v>1</v>
      </c>
    </row>
    <row r="50" spans="1:4" ht="14.25" customHeight="1">
      <c r="A50" s="360"/>
      <c r="B50" s="376" t="s">
        <v>1117</v>
      </c>
      <c r="C50" s="370"/>
      <c r="D50" s="374"/>
    </row>
    <row r="51" spans="1:4" ht="14.25" customHeight="1">
      <c r="A51" s="360" t="s">
        <v>1078</v>
      </c>
      <c r="B51" s="369" t="s">
        <v>1106</v>
      </c>
      <c r="C51" s="370" t="s">
        <v>121</v>
      </c>
      <c r="D51" s="370">
        <v>2</v>
      </c>
    </row>
    <row r="52" spans="1:4" ht="14.25" customHeight="1">
      <c r="A52" s="363" t="s">
        <v>1043</v>
      </c>
      <c r="B52" s="377" t="s">
        <v>1107</v>
      </c>
      <c r="C52" s="378" t="s">
        <v>50</v>
      </c>
      <c r="D52" s="379">
        <v>150</v>
      </c>
    </row>
    <row r="53" spans="1:4" ht="15.75">
      <c r="A53" s="287"/>
      <c r="B53" s="380"/>
      <c r="C53" s="381"/>
      <c r="D53" s="382"/>
    </row>
    <row r="54" spans="1:4" ht="12.75">
      <c r="A54" s="287"/>
      <c r="B54" s="42" t="s">
        <v>81</v>
      </c>
      <c r="C54" s="381"/>
      <c r="D54" s="382"/>
    </row>
    <row r="56" spans="2:5" ht="12.75">
      <c r="B56" s="43" t="s">
        <v>82</v>
      </c>
      <c r="C56" s="44"/>
      <c r="D56" s="45"/>
      <c r="E56" s="48"/>
    </row>
    <row r="57" spans="2:5" ht="12.75">
      <c r="B57" s="46" t="s">
        <v>83</v>
      </c>
      <c r="C57" s="44"/>
      <c r="D57" s="45"/>
      <c r="E57" s="48"/>
    </row>
    <row r="58" spans="2:5" ht="12.75">
      <c r="B58" s="42"/>
      <c r="C58" s="45"/>
      <c r="D58" s="45"/>
      <c r="E58" s="48"/>
    </row>
    <row r="59" spans="2:5" ht="12.75">
      <c r="B59" s="47" t="s">
        <v>84</v>
      </c>
      <c r="C59" s="45"/>
      <c r="D59" s="48"/>
      <c r="E59" s="48"/>
    </row>
    <row r="60" spans="2:3" ht="12.75">
      <c r="B60" s="42"/>
      <c r="C60" s="49"/>
    </row>
    <row r="61" spans="2:3" ht="12.75">
      <c r="B61" s="50" t="s">
        <v>85</v>
      </c>
      <c r="C61" s="51"/>
    </row>
    <row r="62" spans="2:3" ht="12.75">
      <c r="B62" s="53" t="s">
        <v>86</v>
      </c>
      <c r="C62" s="51"/>
    </row>
    <row r="63" spans="2:3" ht="12.75">
      <c r="B63" s="54"/>
      <c r="C63" s="54"/>
    </row>
    <row r="64" spans="2:3" ht="12.75">
      <c r="B64" s="54" t="s">
        <v>87</v>
      </c>
      <c r="C64" s="55"/>
    </row>
  </sheetData>
  <sheetProtection selectLockedCells="1" selectUnlockedCells="1"/>
  <mergeCells count="11">
    <mergeCell ref="A9:D9"/>
    <mergeCell ref="A11:A13"/>
    <mergeCell ref="B11:B13"/>
    <mergeCell ref="C11:C13"/>
    <mergeCell ref="D11:D13"/>
    <mergeCell ref="A2:C2"/>
    <mergeCell ref="A3:C3"/>
    <mergeCell ref="A4:C4"/>
    <mergeCell ref="A6:D6"/>
    <mergeCell ref="A7:D7"/>
    <mergeCell ref="A8:D8"/>
  </mergeCells>
  <printOptions/>
  <pageMargins left="1.1020833333333333" right="0.39375" top="0.3541666666666667" bottom="0.354166666666666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Iluta Kipure</dc:creator>
  <cp:keywords/>
  <dc:description/>
  <cp:lastModifiedBy>Iluta Kipure</cp:lastModifiedBy>
  <dcterms:created xsi:type="dcterms:W3CDTF">2017-06-27T06:28:50Z</dcterms:created>
  <dcterms:modified xsi:type="dcterms:W3CDTF">2017-06-27T06:52:25Z</dcterms:modified>
  <cp:category/>
  <cp:version/>
  <cp:contentType/>
  <cp:contentStatus/>
</cp:coreProperties>
</file>