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me" sheetId="1" r:id="rId1"/>
    <sheet name="grozijum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<sst xmlns="http://schemas.openxmlformats.org/spreadsheetml/2006/main" count="470" uniqueCount="250">
  <si>
    <t>APSTIPRINU:</t>
  </si>
  <si>
    <t>z.v.</t>
  </si>
  <si>
    <t>P A M A T B U D Ž E T A</t>
  </si>
  <si>
    <r>
      <t xml:space="preserve">I E S T Ā D E S   </t>
    </r>
    <r>
      <rPr>
        <sz val="14"/>
        <rFont val="Times New Roman Baltic"/>
        <family val="1"/>
      </rPr>
      <t xml:space="preserve"> (STRUKTŪRVIENĪBAS, PROGRAMMAS)</t>
    </r>
  </si>
  <si>
    <t>IEŅĒMUMU   UN   IZDEVUMU   TĀME   2010.GADAM</t>
  </si>
  <si>
    <t>Iestādes nosaukums:</t>
  </si>
  <si>
    <t>Juridiskā adrese:</t>
  </si>
  <si>
    <t>Funkcionālās kategorijas klasifikācijas kods:</t>
  </si>
  <si>
    <t>Iestādes (programmas) budžeta konta numurs:</t>
  </si>
  <si>
    <t>Tāmes kopsumma: Ls</t>
  </si>
  <si>
    <t xml:space="preserve">Programma: </t>
  </si>
  <si>
    <t>Tāmes Nr.</t>
  </si>
  <si>
    <t>Plāns 2010.gadam</t>
  </si>
  <si>
    <t>Ls</t>
  </si>
  <si>
    <t>I  IEŅĒMUMI - kopā</t>
  </si>
  <si>
    <t>Pašvaldības budžeta dotācija no vispārējie ieņēmumiem</t>
  </si>
  <si>
    <t>21.7.0.0.</t>
  </si>
  <si>
    <t>Valsts budžeta transferti</t>
  </si>
  <si>
    <t>18.0.0.0.</t>
  </si>
  <si>
    <t>Budžeta iestāžu ieņēmumi:</t>
  </si>
  <si>
    <t>21.0.0.0.</t>
  </si>
  <si>
    <t xml:space="preserve">             - Budžeta iestādes ieņēmumi no ārvalstu finanšu palīdzības</t>
  </si>
  <si>
    <t>21.1.0.0.</t>
  </si>
  <si>
    <t xml:space="preserve">            - Maksa par izglītības pakalpojumiem</t>
  </si>
  <si>
    <t>21.3.5.0.</t>
  </si>
  <si>
    <t xml:space="preserve">            - Ieņēmumi par dokumentu izsniegšanu un kancelejas pakalpojumiem</t>
  </si>
  <si>
    <t>21.3.7.0.</t>
  </si>
  <si>
    <t xml:space="preserve">            - Ieņēmumi par nomu un īri</t>
  </si>
  <si>
    <t>21.3.8.0.</t>
  </si>
  <si>
    <t xml:space="preserve">            - Ieņēmumi par pārējiem budžeta iestāžu maksas pakalpojumiem</t>
  </si>
  <si>
    <t>21.3.9.0.</t>
  </si>
  <si>
    <t>II   IZDEVUMI - kopā</t>
  </si>
  <si>
    <t>Atlīdzība</t>
  </si>
  <si>
    <t>Deputātu  darba alga</t>
  </si>
  <si>
    <t>Piemaksas un prēmijas</t>
  </si>
  <si>
    <t>Piemaksa par nakts darbu</t>
  </si>
  <si>
    <t>Piemaksa par virsstundu darbu</t>
  </si>
  <si>
    <t>Piemaksa par darbu īpašos apstākļos, speciālās piemaksas</t>
  </si>
  <si>
    <t>Piemaksa par papildu darbu</t>
  </si>
  <si>
    <t>Prēmijas, naudas balvas un materiālā stimulēšana</t>
  </si>
  <si>
    <t>Darba devēja piešķirtie labumi un maksājumi</t>
  </si>
  <si>
    <t>Darba devēja valsts sociālās apdrošināšanas obligātās iemaksas</t>
  </si>
  <si>
    <t>Darba devēja sociāla rakstura pabalsti, kompensācijas un citi maksājumi</t>
  </si>
  <si>
    <t>Darba devēja sociāla  rakstura pabalsti un kompensācijas, no kuriem aprēķina ienākuma nodokli un valsts socialās apdrošināšanas obligātās iemaksas</t>
  </si>
  <si>
    <t>Mācību maksas kompensācijas</t>
  </si>
  <si>
    <t>Uzturdevas kompensācija</t>
  </si>
  <si>
    <t>Darba devēja izdevumi veselības, dzīvības un nelaimes gadījumu apdrošinašanai</t>
  </si>
  <si>
    <t>Darba devēja sociāla  rakstura pabalsti un kompensācijas, no kā neaprēķina ienākuma nodokli un valsts socialās apdrošināšanas obligātās iemaksas</t>
  </si>
  <si>
    <t>Pārējie darba devēja sociāla rakstura izdevumi, kas nav minēti kodā 1227</t>
  </si>
  <si>
    <t>Preces un pakalpojumi</t>
  </si>
  <si>
    <t>lekšzemes komandējumi un dienesta braucieni</t>
  </si>
  <si>
    <t>Dienas nauda</t>
  </si>
  <si>
    <t>Pārējie komandējumu un dienesta braucienu izdevumi</t>
  </si>
  <si>
    <t>Ārvalstu komandējumi un dienesta braucieni</t>
  </si>
  <si>
    <t xml:space="preserve">Pārējie komandējumu izdevumi </t>
  </si>
  <si>
    <t>Pakalpojumi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</si>
  <si>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</si>
  <si>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</si>
  <si>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</si>
  <si>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</si>
  <si>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</si>
  <si>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</si>
  <si>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</si>
  <si>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Admministratīvie izdevumi un sabiedriskās attiecības, kursu un semināru organizēšana</t>
  </si>
  <si>
    <t>Uz līguma pamata pieaicināto ekspertu izdevumi</t>
  </si>
  <si>
    <t>Izdevumi par transporta pakalpojumiem</t>
  </si>
  <si>
    <t>Normatīvajos aktos noteiktie darba devēja veselības izdevumi darba ņēmējiem</t>
  </si>
  <si>
    <t>Bankas komisija, pakalpojumi</t>
  </si>
  <si>
    <t>Remontdarbi un iestāžu uzturēšanas pakalpojumi (izņemot ēku, būvju un ceļu kapitālo remontu)</t>
  </si>
  <si>
    <t>Ēku, būvju un telpu remonts</t>
  </si>
  <si>
    <t>Transportlīdzekļu uzturēšana un remonts</t>
  </si>
  <si>
    <t>lekārtas, inventāra un aparatūras remonts, tehniskā apkalpošana</t>
  </si>
  <si>
    <t>Ēku, būvju un telpu uzturēšana</t>
  </si>
  <si>
    <t>Transportlīdzekļu valsts obligātās civiltiesiskās apdrošināšanas prēmijas</t>
  </si>
  <si>
    <t>Ceļu un ielu kārtējais remonts</t>
  </si>
  <si>
    <t>Pārējie remontdarbu un iestāžu uzturēšanas pakalpojumi</t>
  </si>
  <si>
    <r>
      <t>Informācijas tehnoloģiju pakalpojumi  (</t>
    </r>
    <r>
      <rPr>
        <sz val="10"/>
        <rFont val="Times New Roman Baltic"/>
        <family val="1"/>
      </rPr>
      <t>informācijas sistēmas uzturēšana)</t>
    </r>
  </si>
  <si>
    <t>Īre un noma</t>
  </si>
  <si>
    <t>Ēku, telpu īre un noma</t>
  </si>
  <si>
    <t>Transportlīdzekļu noma</t>
  </si>
  <si>
    <t>Zemes noma</t>
  </si>
  <si>
    <t>Iekārtu  un inventāra īre un noma</t>
  </si>
  <si>
    <t>Pārējā noma</t>
  </si>
  <si>
    <t>Citi pakalpojumi</t>
  </si>
  <si>
    <t>Pašvaldību līdzekļi neparedzētiem gadījumiem</t>
  </si>
  <si>
    <t>Iestādes iekšējo kolektīvo pasākumu organizēšanas izdevumi</t>
  </si>
  <si>
    <t>Pārējie iepriekš neklasificētie pakalpojumu veidi (biedru naudas un dalības maksas)</t>
  </si>
  <si>
    <t>Biroja preces un inventārs</t>
  </si>
  <si>
    <t>Biroja preces</t>
  </si>
  <si>
    <t>Inventārs</t>
  </si>
  <si>
    <t>Spectērpi</t>
  </si>
  <si>
    <t>Kurināmais un enerģētiskie materiāli</t>
  </si>
  <si>
    <t>Kurināmais</t>
  </si>
  <si>
    <t>Degviela</t>
  </si>
  <si>
    <t>Pārējie enerģētiskie materiāli</t>
  </si>
  <si>
    <t>Zāles, ķimikālijas, laboratorijas preces</t>
  </si>
  <si>
    <t>Medicīnas instumenti</t>
  </si>
  <si>
    <t>Kārtējā remonta un iestāžu uzturēšanas materiāli</t>
  </si>
  <si>
    <t>Pašvaldību aprūpē un apgādē esošo personu uzturēšana</t>
  </si>
  <si>
    <t>Mīkstais inventārs</t>
  </si>
  <si>
    <t>Virtuves inventārs, trauki un galda piederumi</t>
  </si>
  <si>
    <t>Ēdināšanas izdevumi</t>
  </si>
  <si>
    <t>Formas tērpi</t>
  </si>
  <si>
    <t>Uzturdevas kompensācija naudā</t>
  </si>
  <si>
    <t>Pārējie pašvaldību aprūpē un apgādē esošo personu uzturēšanas izdevumi</t>
  </si>
  <si>
    <t>Mācību līdzekļi un materiāli</t>
  </si>
  <si>
    <t>Specifiskie materiāli un iventārs</t>
  </si>
  <si>
    <t>Pārējie specifiskas lietošanas materiāli  un inventārs</t>
  </si>
  <si>
    <t>Izdevumi periodikas iegādei</t>
  </si>
  <si>
    <t>Budžeta iestāžu nodokļu maksājumi</t>
  </si>
  <si>
    <t>Budžeta iestāžu pievienotās vērtības nodokļa maksājumi</t>
  </si>
  <si>
    <t>Budžeta iestādes nekustamā īpašuma nodokļa maksājumi budžetā</t>
  </si>
  <si>
    <t>Subsīdijas un dotācijas</t>
  </si>
  <si>
    <t>Subsīdijas  un dotācijas komersantiem, biedrībām un nodibinājumiem, izņemot lauksaimniecības ražošanu</t>
  </si>
  <si>
    <t xml:space="preserve">Subsīdijas komersantiem </t>
  </si>
  <si>
    <t>Pašvaldību budžeta dotācija valsts un pašvaldību komersantiem</t>
  </si>
  <si>
    <t>Pašvaldību budžeta dotācija komersantiem</t>
  </si>
  <si>
    <t>Pašvaldību budžeta dotācija biedrībām un nodobinājumiem</t>
  </si>
  <si>
    <t>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</si>
  <si>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</si>
  <si>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</si>
  <si>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aizņēmumu procentu maksājumi (iekšzemes kredītiestādēm)</t>
  </si>
  <si>
    <t>Budžeta iestāžu līzinga maksājumi</t>
  </si>
  <si>
    <t>Pārējie procentu maksājumi</t>
  </si>
  <si>
    <t>Budžeta iestāžu procentu maksājumi Valsts kasei</t>
  </si>
  <si>
    <t>Pamatkapitāla veidošana</t>
  </si>
  <si>
    <t>Nemateriālie ieguldījumi</t>
  </si>
  <si>
    <t>Attīstības pasākumi un programmas</t>
  </si>
  <si>
    <t>Licences,koncesijas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</si>
  <si>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</si>
  <si>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</si>
  <si>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</si>
  <si>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</si>
  <si>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</si>
  <si>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</si>
  <si>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</si>
  <si>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</si>
  <si>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</si>
  <si>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</si>
  <si>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</si>
  <si>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</si>
  <si>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</si>
  <si>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</si>
  <si>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</si>
  <si>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</si>
  <si>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</si>
  <si>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</si>
  <si>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</si>
  <si>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</si>
  <si>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Datortehnika, sakaru un cita biroja tehnika</t>
  </si>
  <si>
    <t>Pārējie iepriekš neklasificētie pamatlīdzekļi</t>
  </si>
  <si>
    <t>Pamatlīdzekļu izveidošana un nepabeigtā celtniecība</t>
  </si>
  <si>
    <t>Kapitālais remonts un rekonstrukcija</t>
  </si>
  <si>
    <t>Izdevumi par kapitāla daļu pārdošanu un pārvērtēšanu, vērtspapīru tirdzniecību un pārvērtēšanu, un kapitāla daļu iegādi</t>
  </si>
  <si>
    <t>Izdevumi no kapitāla daļu pārdošanu un vērtspapīru tirdzniecību</t>
  </si>
  <si>
    <t>Izdevumi par kapitāla daļu un vērtspapīru pārvērtēšanu un izdevumi par ieguldījumu radniecīgajās un asociētajās kapitālsabiedrībās pārvērtēšanu</t>
  </si>
  <si>
    <t>Sociālie pabalsti</t>
  </si>
  <si>
    <t>Pensijas un sociālie pabalsti naudā</t>
  </si>
  <si>
    <t>Pašvaldību sociālā palīdzība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</si>
  <si>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</si>
  <si>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</si>
  <si>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</si>
  <si>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 ģimenēm naudā</t>
  </si>
  <si>
    <t>Pārējā sociālā palīdzībaun citi maksājumi iedzīvotājiem naudā</t>
  </si>
  <si>
    <t>Garantētā minimālā ienākuma pabalsti naudā</t>
  </si>
  <si>
    <t>Dzīvokļa pabalsti naudā</t>
  </si>
  <si>
    <t>Sociālie pabalsti natūrā</t>
  </si>
  <si>
    <t>Pašvaldību sociālā palīdzība iedzīvotājiem natūrā</t>
  </si>
  <si>
    <t>Pabalsti veselības aprūpei natūrā</t>
  </si>
  <si>
    <t>Pabalsti ēdināšanai natūrā</t>
  </si>
  <si>
    <t>Pašvaldību vienreizējie pabalsti natūrā ārkārtas situācijā</t>
  </si>
  <si>
    <t>Sociālās garantijas bāreņiem un audžuģimenēm natūrā</t>
  </si>
  <si>
    <t>Pārējā sociālā palīdzība natūrā</t>
  </si>
  <si>
    <t>Garantētā minimālā ienākuma pabalsti natūrā</t>
  </si>
  <si>
    <t>Dzīvokļa pabalsti natūrā</t>
  </si>
  <si>
    <t>Pārējie klasifikācijā neminētie maksājumi iedzīvotājiem natūrā un kompensācijas</t>
  </si>
  <si>
    <t>Valsts budžeta transferti, dotācijas un mērķdotācijas pašvaldībām uzturēšanas izdevumiem, pašu resursi, starptautiskā sadarbība</t>
  </si>
  <si>
    <t>Pašvaldību budžeta transferti uzturēšanas izdevumiem</t>
  </si>
  <si>
    <t>Pašvaldību budžeta uzturēšanas izdevumu transferti citām pašvaldībām</t>
  </si>
  <si>
    <t>IV Finansēšana</t>
  </si>
  <si>
    <t>Naudas līdzekļi</t>
  </si>
  <si>
    <t>F21 01 00 00</t>
  </si>
  <si>
    <t xml:space="preserve">     1. Budžeta līdzekļu un noguldījumu atlikums gada sākumā</t>
  </si>
  <si>
    <t xml:space="preserve">     2. Budžeta līdzekļu un noguldījumu atlikums perioda beigās</t>
  </si>
  <si>
    <t>Aizņēmumi</t>
  </si>
  <si>
    <t>F40 02 00 00</t>
  </si>
  <si>
    <t xml:space="preserve">  1. Vidēja termiņa aizņēmumi</t>
  </si>
  <si>
    <t xml:space="preserve">      1.1. Saņemtie vidēja termiņa aizņēmumi</t>
  </si>
  <si>
    <t>F40 22 00 10</t>
  </si>
  <si>
    <t xml:space="preserve">     1.2. Saņemto vidēja termiņa aizņēmumu atmaksa</t>
  </si>
  <si>
    <t>F40 22 00 20</t>
  </si>
  <si>
    <t xml:space="preserve">  2. Ilgtarmiņa aizņēmumi</t>
  </si>
  <si>
    <t xml:space="preserve">     2.1.Saņemtie ilgtermiņa aizņēmumi</t>
  </si>
  <si>
    <t>F40 32 00 10</t>
  </si>
  <si>
    <t xml:space="preserve">     2.2. Saņemto ilgtermiņa aizņēmumu atmaksa</t>
  </si>
  <si>
    <t>F40 32 00 20</t>
  </si>
  <si>
    <t>Akcijas un cita līdzdalība komersantu pašu kapitālā</t>
  </si>
  <si>
    <t>F50 01 00 00</t>
  </si>
  <si>
    <t xml:space="preserve">  1. Akcijas un cita līdzdalība komersantu pašu kapitālā</t>
  </si>
  <si>
    <t>F55 01 00 00</t>
  </si>
  <si>
    <t>Piezīmes:</t>
  </si>
  <si>
    <t xml:space="preserve">   1. Lai tāme būtu pārskatāma, pirms drukāšanas ieteicams noslēpt tās rindas, kurās nav ciparu.</t>
  </si>
  <si>
    <t>Iestādes vadītājs   ____________________  /paraksts/  /Vārds Uzvārds/</t>
  </si>
  <si>
    <t>Grāmatvedis  ________________________  /paraksts/   /Vārds Uzvārds/</t>
  </si>
  <si>
    <t xml:space="preserve">     Z.V.</t>
  </si>
  <si>
    <t xml:space="preserve">Atalgojums </t>
  </si>
  <si>
    <t>Mēneša amatalga</t>
  </si>
  <si>
    <t>Pārējo darbinieku mēneša amatalga</t>
  </si>
  <si>
    <t>Piemaksas par vadības līgumiem un pārējās piemaksas</t>
  </si>
  <si>
    <t>Atalgojums fiziskajām personām uz tiesiskās attiecības regulējošu dokumentu pamata</t>
  </si>
  <si>
    <t>20__.gada  "__"________________</t>
  </si>
  <si>
    <t>Darba devēja valsts sociālās apdrošināšanas obligātās iemaksas, sociāla rakstura pabalsti un kompensācijas</t>
  </si>
  <si>
    <t>Komandējumi un dienesta braucieni</t>
  </si>
  <si>
    <t>Pasta, telefona un citi sakaru pakalpojumi</t>
  </si>
  <si>
    <t>Pārējie iestādes administratīvie izdevumi un ar iestādes darbības nodrošināšanu saistītie pakalpojumi</t>
  </si>
  <si>
    <t xml:space="preserve">Krājumi, materiāli, energoresursi, prece, biroja preces un inventārs, kurus neuzskaita kodā 5000 </t>
  </si>
  <si>
    <t>Zāles, ķimikālijas, laboratorijas preces, medicīniskās ierīces, medicīniskie instrumenti</t>
  </si>
  <si>
    <t>Pārējās preces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</si>
  <si>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</si>
  <si>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Subsīdijas pašvaldību komersantiem, kuras nav attiecināmas uz kodu 3240</t>
  </si>
  <si>
    <t>Subsīdijas biedrībām un nodobinājumiem (t.sk.reliģiskajām organizācijām)</t>
  </si>
  <si>
    <t>Pašvaldību budžeta dotācija komersantiem bidrībām un nodibinājumiem</t>
  </si>
  <si>
    <t>Transportlīdzekļi</t>
  </si>
  <si>
    <t>Valsts nodarbinātības pabalsti naudā</t>
  </si>
  <si>
    <t>Bezdarbnieka pabalsts</t>
  </si>
  <si>
    <t>Bezdarbnieka stipendija</t>
  </si>
  <si>
    <t>20 --.gada ---. --------------</t>
  </si>
  <si>
    <t>Grozījumi</t>
  </si>
  <si>
    <t>Precizētais plāns</t>
  </si>
  <si>
    <t xml:space="preserve">            - Ieņēmumi par pārējiem budžeta iestāžu sniegtajiem maksas pakalpojumiem</t>
  </si>
  <si>
    <t>21.4.0.0.</t>
  </si>
  <si>
    <t xml:space="preserve">            - Pārējie budžeta iestāžu ieņēmumi par budžeta iestāžu sniegtajiem maksas pakalpojumiem un citi pašu ieņēmumi</t>
  </si>
  <si>
    <t>Koda nosaukums</t>
  </si>
  <si>
    <t>EKK  kods</t>
  </si>
  <si>
    <t>III Ieņēmumu pārsniegums (+), deficīts (-)   (I-II)</t>
  </si>
  <si>
    <t xml:space="preserve">            - Budžeta iestādes ieņēmumi no ārvalstu finanšu palīdzības</t>
  </si>
  <si>
    <t>APSTIPRINĀTS</t>
  </si>
  <si>
    <t>ar Daugavpils pilsētas domes</t>
  </si>
  <si>
    <r>
      <t xml:space="preserve">Iestādes nosaukums:   </t>
    </r>
    <r>
      <rPr>
        <b/>
        <sz val="12"/>
        <rFont val="Times New Roman Baltic"/>
        <family val="1"/>
      </rPr>
      <t xml:space="preserve"> </t>
    </r>
    <r>
      <rPr>
        <b/>
        <sz val="11"/>
        <rFont val="Times New Roman Baltic"/>
        <family val="1"/>
      </rPr>
      <t>Daugavpils pilsētas dome</t>
    </r>
  </si>
  <si>
    <r>
      <t xml:space="preserve">Juridiskā adrese:    </t>
    </r>
    <r>
      <rPr>
        <b/>
        <sz val="11"/>
        <rFont val="Times New Roman Baltic"/>
        <family val="1"/>
      </rPr>
      <t xml:space="preserve"> Kr.Valdemāra iela 1, Daugavpils</t>
    </r>
  </si>
  <si>
    <t>IEŅĒMUMU   UN   IZDEVUMU   TĀME   2011.GADAM</t>
  </si>
  <si>
    <t>Plāns 2011.gadam</t>
  </si>
  <si>
    <t>Grāmatvedis  ________________________  /A.Geikina/</t>
  </si>
  <si>
    <r>
      <t xml:space="preserve">Iestādes (programmas) budžeta konta numurs:   </t>
    </r>
    <r>
      <rPr>
        <b/>
        <sz val="11"/>
        <rFont val="Times New Roman Baltic"/>
        <family val="1"/>
      </rPr>
      <t>20200000000</t>
    </r>
  </si>
  <si>
    <t>2011.gada  26.maijā</t>
  </si>
  <si>
    <r>
      <t xml:space="preserve">Funkcionālās kategorijas klasifikācijas kods:    </t>
    </r>
    <r>
      <rPr>
        <b/>
        <sz val="11"/>
        <rFont val="Times New Roman Baltic"/>
        <family val="1"/>
      </rPr>
      <t xml:space="preserve"> 08,230</t>
    </r>
  </si>
  <si>
    <r>
      <t>Tāmes kopsumma:      L</t>
    </r>
    <r>
      <rPr>
        <b/>
        <sz val="11"/>
        <rFont val="Times New Roman Baltic"/>
        <family val="1"/>
      </rPr>
      <t>s  829</t>
    </r>
  </si>
  <si>
    <t>2011.gada  16.maijā</t>
  </si>
  <si>
    <t>lēmumu Nr.261</t>
  </si>
  <si>
    <t>Domes priekšsēdētājas 1.vietnieks  ____________________  /V.Azarevičs/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</si>
</sst>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23">
    <font>
      <sz val="10"/>
      <name val="Arial"/>
      <family val="0"/>
    </font>
    <font>
      <sz val="10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1"/>
    </font>
    <font>
      <b/>
      <sz val="14"/>
      <name val="Times New Roman Baltic"/>
      <family val="1"/>
    </font>
    <font>
      <sz val="14"/>
      <name val="Times New Roman Baltic"/>
      <family val="1"/>
    </font>
    <font>
      <i/>
      <sz val="11"/>
      <name val="Times New Roman Baltic"/>
      <family val="1"/>
    </font>
    <font>
      <b/>
      <sz val="13"/>
      <name val="Times New Roman Baltic"/>
      <family val="1"/>
    </font>
    <font>
      <b/>
      <sz val="9"/>
      <name val="Times New Roman Baltic"/>
      <family val="1"/>
    </font>
    <font>
      <i/>
      <sz val="10"/>
      <name val="Times New Roman Baltic"/>
      <family val="1"/>
    </font>
    <font>
      <b/>
      <i/>
      <sz val="10"/>
      <name val="Times New Roman Baltic"/>
      <family val="1"/>
    </font>
    <font>
      <i/>
      <sz val="9"/>
      <name val="Times New Roman Baltic"/>
      <family val="1"/>
    </font>
    <font>
      <i/>
      <sz val="8"/>
      <name val="Times New Roman Baltic"/>
      <family val="1"/>
    </font>
    <font>
      <b/>
      <sz val="14"/>
      <color indexed="18"/>
      <name val="Times New Roman Baltic"/>
      <family val="1"/>
    </font>
    <font>
      <b/>
      <sz val="13"/>
      <color indexed="18"/>
      <name val="Times New Roman Baltic"/>
      <family val="1"/>
    </font>
    <font>
      <b/>
      <sz val="11"/>
      <name val="Times New Roman Baltic"/>
      <family val="1"/>
    </font>
    <font>
      <sz val="11"/>
      <name val="Times New Roman Baltic"/>
      <family val="1"/>
    </font>
    <font>
      <sz val="14"/>
      <color indexed="18"/>
      <name val="Times New Roman Baltic"/>
      <family val="1"/>
    </font>
    <font>
      <b/>
      <sz val="12"/>
      <color indexed="56"/>
      <name val="Times New Roman Baltic"/>
      <family val="1"/>
    </font>
    <font>
      <b/>
      <sz val="12"/>
      <color indexed="18"/>
      <name val="Times New Roman Baltic"/>
      <family val="1"/>
    </font>
    <font>
      <b/>
      <sz val="12"/>
      <name val="Times New Roman Baltic"/>
      <family val="1"/>
    </font>
    <font>
      <b/>
      <i/>
      <sz val="9"/>
      <name val="Times New Roman Baltic"/>
      <family val="1"/>
    </font>
    <font>
      <b/>
      <sz val="8"/>
      <name val="Times New Roman Baltic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49" fontId="9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/>
    </xf>
    <xf numFmtId="0" fontId="13" fillId="0" borderId="0" xfId="0" applyFont="1" applyAlignment="1">
      <alignment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right" vertical="top"/>
      <protection/>
    </xf>
    <xf numFmtId="2" fontId="8" fillId="0" borderId="2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vertical="center"/>
    </xf>
    <xf numFmtId="0" fontId="3" fillId="0" borderId="2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2" xfId="0" applyNumberFormat="1" applyFont="1" applyFill="1" applyBorder="1" applyAlignment="1" applyProtection="1">
      <alignment vertical="center" wrapText="1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0" fontId="2" fillId="0" borderId="2" xfId="0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2" xfId="0" applyNumberFormat="1" applyFont="1" applyFill="1" applyBorder="1" applyAlignment="1" applyProtection="1">
      <alignment vertical="top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Font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Font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2" fillId="0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Font="1" applyBorder="1" applyAlignment="1">
      <alignment horizontal="right" vertical="center" wrapText="1"/>
    </xf>
    <xf numFmtId="0" fontId="2" fillId="0" borderId="2" xfId="0" applyNumberFormat="1" applyFont="1" applyFill="1" applyBorder="1" applyAlignment="1" applyProtection="1">
      <alignment vertical="top" wrapText="1"/>
      <protection/>
    </xf>
    <xf numFmtId="0" fontId="16" fillId="2" borderId="0" xfId="0" applyFont="1" applyFill="1" applyAlignment="1">
      <alignment/>
    </xf>
    <xf numFmtId="0" fontId="15" fillId="2" borderId="2" xfId="0" applyNumberFormat="1" applyFont="1" applyFill="1" applyBorder="1" applyAlignment="1" applyProtection="1">
      <alignment vertical="top"/>
      <protection/>
    </xf>
    <xf numFmtId="0" fontId="15" fillId="2" borderId="2" xfId="0" applyNumberFormat="1" applyFont="1" applyFill="1" applyBorder="1" applyAlignment="1" applyProtection="1">
      <alignment horizontal="left" vertical="top"/>
      <protection/>
    </xf>
    <xf numFmtId="0" fontId="16" fillId="0" borderId="0" xfId="0" applyFont="1" applyAlignment="1">
      <alignment/>
    </xf>
    <xf numFmtId="0" fontId="15" fillId="0" borderId="2" xfId="0" applyNumberFormat="1" applyFont="1" applyFill="1" applyBorder="1" applyAlignment="1" applyProtection="1">
      <alignment vertical="top"/>
      <protection/>
    </xf>
    <xf numFmtId="0" fontId="15" fillId="0" borderId="2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 vertical="center" wrapText="1"/>
    </xf>
    <xf numFmtId="0" fontId="14" fillId="0" borderId="2" xfId="0" applyNumberFormat="1" applyFont="1" applyFill="1" applyBorder="1" applyAlignment="1" applyProtection="1">
      <alignment vertical="center" wrapText="1"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 vertical="center" wrapText="1"/>
    </xf>
    <xf numFmtId="0" fontId="1" fillId="0" borderId="2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2" xfId="0" applyNumberFormat="1" applyFont="1" applyFill="1" applyBorder="1" applyAlignment="1" applyProtection="1">
      <alignment vertical="top"/>
      <protection/>
    </xf>
    <xf numFmtId="0" fontId="14" fillId="0" borderId="2" xfId="0" applyNumberFormat="1" applyFont="1" applyFill="1" applyBorder="1" applyAlignment="1" applyProtection="1">
      <alignment horizontal="center" vertical="top"/>
      <protection/>
    </xf>
    <xf numFmtId="0" fontId="14" fillId="0" borderId="2" xfId="0" applyNumberFormat="1" applyFont="1" applyFill="1" applyBorder="1" applyAlignment="1" applyProtection="1">
      <alignment horizontal="right" vertical="top"/>
      <protection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14" fillId="2" borderId="2" xfId="0" applyNumberFormat="1" applyFont="1" applyFill="1" applyBorder="1" applyAlignment="1" applyProtection="1">
      <alignment vertical="top"/>
      <protection/>
    </xf>
    <xf numFmtId="0" fontId="14" fillId="2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vertical="center" wrapText="1"/>
    </xf>
    <xf numFmtId="0" fontId="3" fillId="0" borderId="2" xfId="0" applyFont="1" applyBorder="1" applyAlignment="1">
      <alignment horizontal="right"/>
    </xf>
    <xf numFmtId="0" fontId="18" fillId="0" borderId="0" xfId="0" applyFont="1" applyAlignment="1">
      <alignment/>
    </xf>
    <xf numFmtId="0" fontId="19" fillId="0" borderId="2" xfId="0" applyNumberFormat="1" applyFont="1" applyFill="1" applyBorder="1" applyAlignment="1" applyProtection="1">
      <alignment vertical="top" wrapText="1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19" fillId="0" borderId="2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19" fillId="0" borderId="2" xfId="0" applyNumberFormat="1" applyFont="1" applyFill="1" applyBorder="1" applyAlignment="1" applyProtection="1">
      <alignment horizontal="right"/>
      <protection/>
    </xf>
    <xf numFmtId="3" fontId="2" fillId="0" borderId="2" xfId="0" applyNumberFormat="1" applyFont="1" applyBorder="1" applyAlignment="1">
      <alignment horizontal="right"/>
    </xf>
    <xf numFmtId="0" fontId="8" fillId="0" borderId="2" xfId="0" applyNumberFormat="1" applyFont="1" applyFill="1" applyBorder="1" applyAlignment="1" applyProtection="1">
      <alignment horizontal="left" vertical="top"/>
      <protection/>
    </xf>
    <xf numFmtId="0" fontId="21" fillId="0" borderId="0" xfId="0" applyFont="1" applyAlignment="1">
      <alignment/>
    </xf>
    <xf numFmtId="0" fontId="11" fillId="0" borderId="2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right" vertical="top"/>
      <protection/>
    </xf>
    <xf numFmtId="3" fontId="11" fillId="0" borderId="2" xfId="0" applyNumberFormat="1" applyFont="1" applyBorder="1" applyAlignment="1">
      <alignment horizontal="right"/>
    </xf>
    <xf numFmtId="0" fontId="2" fillId="0" borderId="2" xfId="0" applyNumberFormat="1" applyFont="1" applyFill="1" applyBorder="1" applyAlignment="1" applyProtection="1">
      <alignment horizontal="left" vertical="top"/>
      <protection/>
    </xf>
    <xf numFmtId="0" fontId="9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>
      <alignment vertical="top"/>
      <protection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12" fillId="0" borderId="2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5" fillId="2" borderId="2" xfId="0" applyNumberFormat="1" applyFont="1" applyFill="1" applyBorder="1" applyAlignment="1" applyProtection="1">
      <alignment horizontal="right" vertical="center"/>
      <protection/>
    </xf>
    <xf numFmtId="0" fontId="14" fillId="2" borderId="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3" fontId="19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3" fontId="2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Border="1" applyAlignment="1">
      <alignment horizontal="left" vertical="center"/>
    </xf>
    <xf numFmtId="0" fontId="15" fillId="2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14" fillId="2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11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0" fontId="11" fillId="0" borderId="2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/>
    </xf>
    <xf numFmtId="3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9" fillId="3" borderId="2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3" fontId="3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49" fontId="11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right" vertical="top"/>
      <protection/>
    </xf>
    <xf numFmtId="0" fontId="2" fillId="0" borderId="2" xfId="0" applyFont="1" applyFill="1" applyBorder="1" applyAlignment="1">
      <alignment horizontal="right"/>
    </xf>
    <xf numFmtId="0" fontId="3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2" xfId="0" applyNumberFormat="1" applyFont="1" applyFill="1" applyBorder="1" applyAlignment="1" applyProtection="1">
      <alignment horizontal="right"/>
      <protection/>
    </xf>
    <xf numFmtId="0" fontId="8" fillId="0" borderId="2" xfId="0" applyNumberFormat="1" applyFont="1" applyFill="1" applyBorder="1" applyAlignment="1" applyProtection="1">
      <alignment horizontal="right" vertical="top"/>
      <protection/>
    </xf>
    <xf numFmtId="0" fontId="8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right"/>
      <protection/>
    </xf>
    <xf numFmtId="0" fontId="1" fillId="0" borderId="2" xfId="0" applyNumberFormat="1" applyFont="1" applyFill="1" applyBorder="1" applyAlignment="1" applyProtection="1">
      <alignment horizontal="right"/>
      <protection/>
    </xf>
    <xf numFmtId="0" fontId="8" fillId="0" borderId="2" xfId="0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>
      <alignment horizontal="right"/>
    </xf>
    <xf numFmtId="0" fontId="3" fillId="0" borderId="2" xfId="0" applyNumberFormat="1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horizontal="right" vertical="top"/>
      <protection/>
    </xf>
    <xf numFmtId="0" fontId="14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2" xfId="0" applyNumberFormat="1" applyFont="1" applyFill="1" applyBorder="1" applyAlignment="1" applyProtection="1">
      <alignment horizontal="right" vertical="top"/>
      <protection/>
    </xf>
    <xf numFmtId="0" fontId="14" fillId="0" borderId="2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9" fillId="0" borderId="2" xfId="0" applyNumberFormat="1" applyFont="1" applyFill="1" applyBorder="1" applyAlignment="1" applyProtection="1">
      <alignment horizontal="right" vertical="center"/>
      <protection/>
    </xf>
    <xf numFmtId="3" fontId="19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3" fontId="8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8"/>
  <sheetViews>
    <sheetView tabSelected="1" workbookViewId="0" topLeftCell="B69">
      <selection activeCell="B233" sqref="B233"/>
    </sheetView>
  </sheetViews>
  <sheetFormatPr defaultColWidth="9.140625" defaultRowHeight="12.75"/>
  <cols>
    <col min="1" max="1" width="4.00390625" style="1" customWidth="1"/>
    <col min="2" max="2" width="67.421875" style="1" customWidth="1"/>
    <col min="3" max="3" width="13.7109375" style="2" customWidth="1"/>
    <col min="4" max="4" width="23.00390625" style="5" customWidth="1"/>
    <col min="5" max="5" width="16.28125" style="1" customWidth="1"/>
    <col min="6" max="16384" width="9.140625" style="1" customWidth="1"/>
  </cols>
  <sheetData>
    <row r="1" ht="12.75">
      <c r="D1" s="229" t="s">
        <v>236</v>
      </c>
    </row>
    <row r="2" ht="12.75">
      <c r="D2" s="3" t="s">
        <v>237</v>
      </c>
    </row>
    <row r="3" ht="12.75">
      <c r="D3" s="3" t="s">
        <v>244</v>
      </c>
    </row>
    <row r="4" ht="12.75">
      <c r="D4" s="3" t="s">
        <v>248</v>
      </c>
    </row>
    <row r="5" ht="15" customHeight="1"/>
    <row r="6" spans="2:4" ht="18.75">
      <c r="B6" s="273" t="s">
        <v>2</v>
      </c>
      <c r="C6" s="273"/>
      <c r="D6" s="273"/>
    </row>
    <row r="7" spans="2:4" ht="18.75">
      <c r="B7" s="273" t="s">
        <v>3</v>
      </c>
      <c r="C7" s="273"/>
      <c r="D7" s="273"/>
    </row>
    <row r="8" spans="2:4" ht="18.75">
      <c r="B8" s="273" t="s">
        <v>240</v>
      </c>
      <c r="C8" s="273"/>
      <c r="D8" s="273"/>
    </row>
    <row r="10" spans="2:3" ht="15.75">
      <c r="B10" s="274" t="s">
        <v>238</v>
      </c>
      <c r="C10" s="274"/>
    </row>
    <row r="11" spans="2:3" ht="14.25">
      <c r="B11" s="272" t="s">
        <v>239</v>
      </c>
      <c r="C11" s="272"/>
    </row>
    <row r="12" spans="2:3" ht="14.25">
      <c r="B12" s="272" t="s">
        <v>245</v>
      </c>
      <c r="C12" s="272"/>
    </row>
    <row r="13" spans="2:3" ht="14.25">
      <c r="B13" s="272" t="s">
        <v>243</v>
      </c>
      <c r="C13" s="272"/>
    </row>
    <row r="14" spans="2:3" ht="14.25">
      <c r="B14" s="272" t="s">
        <v>246</v>
      </c>
      <c r="C14" s="272"/>
    </row>
    <row r="15" spans="2:3" ht="18" customHeight="1">
      <c r="B15" s="269" t="s">
        <v>10</v>
      </c>
      <c r="C15" s="269"/>
    </row>
    <row r="16" ht="20.25" customHeight="1">
      <c r="D16" s="230"/>
    </row>
    <row r="17" spans="2:4" s="4" customFormat="1" ht="13.5" customHeight="1">
      <c r="B17" s="270" t="s">
        <v>232</v>
      </c>
      <c r="C17" s="270" t="s">
        <v>233</v>
      </c>
      <c r="D17" s="271" t="s">
        <v>241</v>
      </c>
    </row>
    <row r="18" spans="2:4" s="4" customFormat="1" ht="15" customHeight="1">
      <c r="B18" s="270"/>
      <c r="C18" s="270"/>
      <c r="D18" s="271"/>
    </row>
    <row r="19" spans="2:4" s="4" customFormat="1" ht="15" customHeight="1">
      <c r="B19" s="270"/>
      <c r="C19" s="270"/>
      <c r="D19" s="231" t="s">
        <v>13</v>
      </c>
    </row>
    <row r="20" spans="2:4" s="7" customFormat="1" ht="14.25" customHeight="1">
      <c r="B20" s="8">
        <v>1</v>
      </c>
      <c r="C20" s="8">
        <v>2</v>
      </c>
      <c r="D20" s="232">
        <v>3</v>
      </c>
    </row>
    <row r="21" spans="2:4" s="9" customFormat="1" ht="16.5">
      <c r="B21" s="10" t="s">
        <v>14</v>
      </c>
      <c r="C21" s="10"/>
      <c r="D21" s="233">
        <f>D23+D24+D26</f>
        <v>829</v>
      </c>
    </row>
    <row r="22" spans="2:4" ht="12.75">
      <c r="B22" s="11"/>
      <c r="C22" s="12"/>
      <c r="D22" s="234"/>
    </row>
    <row r="23" spans="2:4" s="13" customFormat="1" ht="12.75">
      <c r="B23" s="11" t="s">
        <v>15</v>
      </c>
      <c r="C23" s="14" t="s">
        <v>16</v>
      </c>
      <c r="D23" s="234">
        <v>829</v>
      </c>
    </row>
    <row r="24" spans="2:4" s="15" customFormat="1" ht="0.75" customHeight="1" hidden="1">
      <c r="B24" s="16" t="s">
        <v>17</v>
      </c>
      <c r="C24" s="17" t="s">
        <v>18</v>
      </c>
      <c r="D24" s="235"/>
    </row>
    <row r="25" spans="2:4" s="18" customFormat="1" ht="12" hidden="1">
      <c r="B25" s="19"/>
      <c r="C25" s="20"/>
      <c r="D25" s="236"/>
    </row>
    <row r="26" spans="2:4" ht="12.75" hidden="1">
      <c r="B26" s="11" t="s">
        <v>19</v>
      </c>
      <c r="C26" s="12" t="s">
        <v>20</v>
      </c>
      <c r="D26" s="237">
        <f>D27+D28+D29+D30+D31</f>
        <v>0</v>
      </c>
    </row>
    <row r="27" spans="2:4" s="22" customFormat="1" ht="11.25" hidden="1">
      <c r="B27" s="23" t="s">
        <v>21</v>
      </c>
      <c r="C27" s="24" t="s">
        <v>22</v>
      </c>
      <c r="D27" s="238"/>
    </row>
    <row r="28" spans="2:4" s="22" customFormat="1" ht="11.25" hidden="1">
      <c r="B28" s="25" t="s">
        <v>23</v>
      </c>
      <c r="C28" s="24" t="s">
        <v>24</v>
      </c>
      <c r="D28" s="238"/>
    </row>
    <row r="29" spans="2:4" s="22" customFormat="1" ht="11.25" hidden="1">
      <c r="B29" s="25" t="s">
        <v>25</v>
      </c>
      <c r="C29" s="24" t="s">
        <v>26</v>
      </c>
      <c r="D29" s="238"/>
    </row>
    <row r="30" spans="2:4" s="22" customFormat="1" ht="11.25" hidden="1">
      <c r="B30" s="25" t="s">
        <v>27</v>
      </c>
      <c r="C30" s="24" t="s">
        <v>28</v>
      </c>
      <c r="D30" s="238"/>
    </row>
    <row r="31" spans="2:4" s="22" customFormat="1" ht="11.25" hidden="1">
      <c r="B31" s="25" t="s">
        <v>29</v>
      </c>
      <c r="C31" s="24" t="s">
        <v>30</v>
      </c>
      <c r="D31" s="238"/>
    </row>
    <row r="32" spans="2:4" s="22" customFormat="1" ht="11.25">
      <c r="B32" s="25"/>
      <c r="C32" s="24"/>
      <c r="D32" s="238"/>
    </row>
    <row r="33" spans="2:4" s="9" customFormat="1" ht="15.75" customHeight="1">
      <c r="B33" s="10" t="s">
        <v>31</v>
      </c>
      <c r="C33" s="10"/>
      <c r="D33" s="239">
        <f>D34+D61+D134+D144+D151+D187+D210</f>
        <v>829</v>
      </c>
    </row>
    <row r="34" spans="2:4" s="26" customFormat="1" ht="17.25" customHeight="1" hidden="1">
      <c r="B34" s="27" t="s">
        <v>32</v>
      </c>
      <c r="C34" s="28">
        <v>1000</v>
      </c>
      <c r="D34" s="240">
        <f>D35+D48</f>
        <v>0</v>
      </c>
    </row>
    <row r="35" spans="2:4" s="29" customFormat="1" ht="17.25" customHeight="1" hidden="1">
      <c r="B35" s="30" t="s">
        <v>205</v>
      </c>
      <c r="C35" s="31">
        <v>1100</v>
      </c>
      <c r="D35" s="241">
        <f>D36+D39+D46+D47</f>
        <v>0</v>
      </c>
    </row>
    <row r="36" spans="2:4" ht="17.25" customHeight="1" hidden="1">
      <c r="B36" s="33" t="s">
        <v>206</v>
      </c>
      <c r="C36" s="34">
        <v>1110</v>
      </c>
      <c r="D36" s="242">
        <f>D37+D38</f>
        <v>0</v>
      </c>
    </row>
    <row r="37" spans="2:4" s="2" customFormat="1" ht="17.25" customHeight="1" hidden="1">
      <c r="B37" s="35" t="s">
        <v>33</v>
      </c>
      <c r="C37" s="36">
        <v>1111</v>
      </c>
      <c r="D37" s="243"/>
    </row>
    <row r="38" spans="2:4" s="2" customFormat="1" ht="17.25" customHeight="1" hidden="1">
      <c r="B38" s="35" t="s">
        <v>207</v>
      </c>
      <c r="C38" s="36">
        <v>1119</v>
      </c>
      <c r="D38" s="243"/>
    </row>
    <row r="39" spans="2:4" ht="17.25" customHeight="1" hidden="1">
      <c r="B39" s="33" t="s">
        <v>34</v>
      </c>
      <c r="C39" s="34">
        <v>1140</v>
      </c>
      <c r="D39" s="242">
        <f>SUM(D40:D45)</f>
        <v>0</v>
      </c>
    </row>
    <row r="40" spans="2:4" s="2" customFormat="1" ht="17.25" customHeight="1" hidden="1">
      <c r="B40" s="35" t="s">
        <v>35</v>
      </c>
      <c r="C40" s="36">
        <v>1141</v>
      </c>
      <c r="D40" s="243"/>
    </row>
    <row r="41" spans="2:4" s="2" customFormat="1" ht="17.25" customHeight="1" hidden="1">
      <c r="B41" s="35" t="s">
        <v>36</v>
      </c>
      <c r="C41" s="36">
        <v>1142</v>
      </c>
      <c r="D41" s="243"/>
    </row>
    <row r="42" spans="2:4" s="2" customFormat="1" ht="17.25" customHeight="1" hidden="1">
      <c r="B42" s="35" t="s">
        <v>37</v>
      </c>
      <c r="C42" s="36">
        <v>1145</v>
      </c>
      <c r="D42" s="243"/>
    </row>
    <row r="43" spans="2:4" s="2" customFormat="1" ht="17.25" customHeight="1" hidden="1">
      <c r="B43" s="35" t="s">
        <v>38</v>
      </c>
      <c r="C43" s="36">
        <v>1147</v>
      </c>
      <c r="D43" s="243"/>
    </row>
    <row r="44" spans="2:4" s="2" customFormat="1" ht="7.5" customHeight="1" hidden="1">
      <c r="B44" s="35" t="s">
        <v>39</v>
      </c>
      <c r="C44" s="36">
        <v>1148</v>
      </c>
      <c r="D44" s="243"/>
    </row>
    <row r="45" spans="2:4" s="2" customFormat="1" ht="17.25" customHeight="1" hidden="1">
      <c r="B45" s="35" t="s">
        <v>208</v>
      </c>
      <c r="C45" s="36">
        <v>1149</v>
      </c>
      <c r="D45" s="243"/>
    </row>
    <row r="46" spans="2:4" ht="17.25" customHeight="1" hidden="1">
      <c r="B46" s="37" t="s">
        <v>209</v>
      </c>
      <c r="C46" s="34">
        <v>1150</v>
      </c>
      <c r="D46" s="242">
        <v>0</v>
      </c>
    </row>
    <row r="47" spans="2:4" ht="17.25" customHeight="1" hidden="1">
      <c r="B47" s="33" t="s">
        <v>40</v>
      </c>
      <c r="C47" s="34">
        <v>1170</v>
      </c>
      <c r="D47" s="242">
        <v>0</v>
      </c>
    </row>
    <row r="48" spans="2:4" s="29" customFormat="1" ht="17.25" customHeight="1" hidden="1">
      <c r="B48" s="30" t="s">
        <v>211</v>
      </c>
      <c r="C48" s="31">
        <v>1200</v>
      </c>
      <c r="D48" s="241">
        <f>D49+D50</f>
        <v>0</v>
      </c>
    </row>
    <row r="49" spans="2:4" s="38" customFormat="1" ht="17.25" customHeight="1" hidden="1">
      <c r="B49" s="39" t="s">
        <v>41</v>
      </c>
      <c r="C49" s="40">
        <v>1210</v>
      </c>
      <c r="D49" s="244">
        <v>0</v>
      </c>
    </row>
    <row r="50" spans="2:4" s="38" customFormat="1" ht="17.25" customHeight="1" hidden="1">
      <c r="B50" s="42" t="s">
        <v>42</v>
      </c>
      <c r="C50" s="40">
        <v>1220</v>
      </c>
      <c r="D50" s="244">
        <f>SUM(D51:D56)</f>
        <v>0</v>
      </c>
    </row>
    <row r="51" spans="2:4" s="43" customFormat="1" ht="17.25" customHeight="1" hidden="1">
      <c r="B51" s="44" t="s">
        <v>43</v>
      </c>
      <c r="C51" s="45">
        <v>1221</v>
      </c>
      <c r="D51" s="245"/>
    </row>
    <row r="52" spans="2:4" s="43" customFormat="1" ht="17.25" customHeight="1" hidden="1">
      <c r="B52" s="45" t="s">
        <v>44</v>
      </c>
      <c r="C52" s="45">
        <v>1223</v>
      </c>
      <c r="D52" s="245"/>
    </row>
    <row r="53" spans="2:4" s="43" customFormat="1" ht="17.25" customHeight="1" hidden="1">
      <c r="B53" s="45" t="s">
        <v>45</v>
      </c>
      <c r="C53" s="45">
        <v>1225</v>
      </c>
      <c r="D53" s="245"/>
    </row>
    <row r="54" spans="2:4" s="43" customFormat="1" ht="17.25" customHeight="1" hidden="1">
      <c r="B54" s="44" t="s">
        <v>46</v>
      </c>
      <c r="C54" s="45">
        <v>1227</v>
      </c>
      <c r="D54" s="245"/>
    </row>
    <row r="55" spans="2:4" s="43" customFormat="1" ht="17.25" customHeight="1" hidden="1">
      <c r="B55" s="44" t="s">
        <v>47</v>
      </c>
      <c r="C55" s="45">
        <v>1228</v>
      </c>
      <c r="D55" s="245"/>
    </row>
    <row r="56" spans="2:4" s="43" customFormat="1" ht="17.25" customHeight="1" hidden="1">
      <c r="B56" s="44" t="s">
        <v>48</v>
      </c>
      <c r="C56" s="45">
        <v>1229</v>
      </c>
      <c r="D56" s="245"/>
    </row>
    <row r="57" spans="2:4" s="43" customFormat="1" ht="17.25" customHeight="1" hidden="1">
      <c r="B57" s="47"/>
      <c r="C57" s="48"/>
      <c r="D57" s="246"/>
    </row>
    <row r="58" spans="2:4" s="43" customFormat="1" ht="17.25" customHeight="1" hidden="1">
      <c r="B58" s="47"/>
      <c r="C58" s="48"/>
      <c r="D58" s="246"/>
    </row>
    <row r="59" spans="2:4" s="43" customFormat="1" ht="17.25" customHeight="1" hidden="1">
      <c r="B59" s="47"/>
      <c r="C59" s="48"/>
      <c r="D59" s="246"/>
    </row>
    <row r="60" spans="2:4" s="7" customFormat="1" ht="17.25" customHeight="1" hidden="1">
      <c r="B60" s="8">
        <v>1</v>
      </c>
      <c r="C60" s="8">
        <v>2</v>
      </c>
      <c r="D60" s="232">
        <v>3</v>
      </c>
    </row>
    <row r="61" spans="2:4" s="50" customFormat="1" ht="17.25" customHeight="1">
      <c r="B61" s="51" t="s">
        <v>49</v>
      </c>
      <c r="C61" s="52">
        <v>2000</v>
      </c>
      <c r="D61" s="247">
        <f>D62+D69+D103+D128+D129</f>
        <v>829</v>
      </c>
    </row>
    <row r="62" spans="2:4" s="53" customFormat="1" ht="17.25" customHeight="1" hidden="1">
      <c r="B62" s="30" t="s">
        <v>212</v>
      </c>
      <c r="C62" s="31">
        <v>2100</v>
      </c>
      <c r="D62" s="241">
        <f>D63+D66</f>
        <v>0</v>
      </c>
    </row>
    <row r="63" spans="2:4" s="54" customFormat="1" ht="17.25" customHeight="1" hidden="1">
      <c r="B63" s="55" t="s">
        <v>50</v>
      </c>
      <c r="C63" s="56">
        <v>2110</v>
      </c>
      <c r="D63" s="248">
        <f>D64+D65</f>
        <v>0</v>
      </c>
    </row>
    <row r="64" spans="2:4" s="2" customFormat="1" ht="17.25" customHeight="1" hidden="1">
      <c r="B64" s="35" t="s">
        <v>51</v>
      </c>
      <c r="C64" s="35">
        <v>2111</v>
      </c>
      <c r="D64" s="243"/>
    </row>
    <row r="65" spans="2:4" s="2" customFormat="1" ht="17.25" customHeight="1" hidden="1">
      <c r="B65" s="35" t="s">
        <v>52</v>
      </c>
      <c r="C65" s="35">
        <v>2112</v>
      </c>
      <c r="D65" s="243"/>
    </row>
    <row r="66" spans="2:4" s="54" customFormat="1" ht="17.25" customHeight="1" hidden="1">
      <c r="B66" s="55" t="s">
        <v>53</v>
      </c>
      <c r="C66" s="56">
        <v>2120</v>
      </c>
      <c r="D66" s="248">
        <f>D67+D68</f>
        <v>0</v>
      </c>
    </row>
    <row r="67" spans="2:4" s="54" customFormat="1" ht="17.25" customHeight="1" hidden="1">
      <c r="B67" s="35" t="s">
        <v>51</v>
      </c>
      <c r="C67" s="36">
        <v>2121</v>
      </c>
      <c r="D67" s="249"/>
    </row>
    <row r="68" spans="2:4" s="54" customFormat="1" ht="17.25" customHeight="1" hidden="1">
      <c r="B68" s="35" t="s">
        <v>54</v>
      </c>
      <c r="C68" s="36">
        <v>2122</v>
      </c>
      <c r="D68" s="249"/>
    </row>
    <row r="69" spans="2:4" s="57" customFormat="1" ht="17.25" customHeight="1">
      <c r="B69" s="58" t="s">
        <v>55</v>
      </c>
      <c r="C69" s="59">
        <v>2200</v>
      </c>
      <c r="D69" s="250">
        <f>D70+D72+D77+D84+D92+D93+D99</f>
        <v>829</v>
      </c>
    </row>
    <row r="70" spans="2:4" ht="0.75" customHeight="1" hidden="1">
      <c r="B70" s="33" t="s">
        <v>213</v>
      </c>
      <c r="C70" s="34">
        <v>2210</v>
      </c>
      <c r="D70" s="242">
        <f>D71</f>
        <v>0</v>
      </c>
    </row>
    <row r="71" spans="2:4" s="60" customFormat="1" ht="17.25" customHeight="1" hidden="1">
      <c r="B71" s="44" t="s">
        <v>56</v>
      </c>
      <c r="C71" s="61">
        <v>2219</v>
      </c>
      <c r="D71" s="251"/>
    </row>
    <row r="72" spans="2:4" ht="17.25" customHeight="1" hidden="1">
      <c r="B72" s="63" t="s">
        <v>57</v>
      </c>
      <c r="C72" s="34">
        <v>2220</v>
      </c>
      <c r="D72" s="242">
        <f>SUM(D73:D76)</f>
        <v>0</v>
      </c>
    </row>
    <row r="73" spans="2:4" s="2" customFormat="1" ht="17.25" customHeight="1" hidden="1">
      <c r="B73" s="35" t="s">
        <v>58</v>
      </c>
      <c r="C73" s="35">
        <v>2221</v>
      </c>
      <c r="D73" s="243"/>
    </row>
    <row r="74" spans="2:4" s="2" customFormat="1" ht="17.25" customHeight="1" hidden="1">
      <c r="B74" s="35" t="s">
        <v>59</v>
      </c>
      <c r="C74" s="35">
        <v>2222</v>
      </c>
      <c r="D74" s="243"/>
    </row>
    <row r="75" spans="2:4" s="2" customFormat="1" ht="17.25" customHeight="1" hidden="1">
      <c r="B75" s="35" t="s">
        <v>60</v>
      </c>
      <c r="C75" s="35">
        <v>2223</v>
      </c>
      <c r="D75" s="243"/>
    </row>
    <row r="76" spans="2:4" s="54" customFormat="1" ht="17.25" customHeight="1" hidden="1">
      <c r="B76" s="35" t="s">
        <v>61</v>
      </c>
      <c r="C76" s="35">
        <v>2229</v>
      </c>
      <c r="D76" s="249"/>
    </row>
    <row r="77" spans="2:4" s="64" customFormat="1" ht="17.25" customHeight="1" hidden="1">
      <c r="B77" s="42" t="s">
        <v>62</v>
      </c>
      <c r="C77" s="65">
        <v>2230</v>
      </c>
      <c r="D77" s="252">
        <f>SUM(D78:D83)</f>
        <v>0</v>
      </c>
    </row>
    <row r="78" spans="2:4" s="60" customFormat="1" ht="17.25" customHeight="1" hidden="1">
      <c r="B78" s="44" t="s">
        <v>63</v>
      </c>
      <c r="C78" s="61">
        <v>2231</v>
      </c>
      <c r="D78" s="251"/>
    </row>
    <row r="79" spans="2:4" s="60" customFormat="1" ht="17.25" customHeight="1" hidden="1">
      <c r="B79" s="44" t="s">
        <v>64</v>
      </c>
      <c r="C79" s="61">
        <v>2232</v>
      </c>
      <c r="D79" s="251"/>
    </row>
    <row r="80" spans="2:4" s="60" customFormat="1" ht="17.25" customHeight="1" hidden="1">
      <c r="B80" s="44" t="s">
        <v>65</v>
      </c>
      <c r="C80" s="61">
        <v>2233</v>
      </c>
      <c r="D80" s="251"/>
    </row>
    <row r="81" spans="2:4" s="60" customFormat="1" ht="17.25" customHeight="1" hidden="1">
      <c r="B81" s="44" t="s">
        <v>66</v>
      </c>
      <c r="C81" s="61">
        <v>2234</v>
      </c>
      <c r="D81" s="251"/>
    </row>
    <row r="82" spans="2:4" s="60" customFormat="1" ht="17.25" customHeight="1" hidden="1">
      <c r="B82" s="44" t="s">
        <v>67</v>
      </c>
      <c r="C82" s="61">
        <v>2236</v>
      </c>
      <c r="D82" s="251"/>
    </row>
    <row r="83" spans="2:4" s="60" customFormat="1" ht="17.25" customHeight="1" hidden="1">
      <c r="B83" s="44" t="s">
        <v>214</v>
      </c>
      <c r="C83" s="61">
        <v>2239</v>
      </c>
      <c r="D83" s="251"/>
    </row>
    <row r="84" spans="2:4" s="67" customFormat="1" ht="27.75" customHeight="1">
      <c r="B84" s="42" t="s">
        <v>68</v>
      </c>
      <c r="C84" s="68">
        <v>2240</v>
      </c>
      <c r="D84" s="253">
        <f>SUM(D85:D91)</f>
        <v>829</v>
      </c>
    </row>
    <row r="85" spans="2:4" s="69" customFormat="1" ht="17.25" customHeight="1">
      <c r="B85" s="70" t="s">
        <v>69</v>
      </c>
      <c r="C85" s="71">
        <v>2241</v>
      </c>
      <c r="D85" s="243">
        <v>503</v>
      </c>
    </row>
    <row r="86" spans="2:4" s="69" customFormat="1" ht="17.25" customHeight="1" hidden="1">
      <c r="B86" s="70" t="s">
        <v>70</v>
      </c>
      <c r="C86" s="71">
        <v>2242</v>
      </c>
      <c r="D86" s="243"/>
    </row>
    <row r="87" spans="2:4" s="72" customFormat="1" ht="17.25" customHeight="1" hidden="1">
      <c r="B87" s="70" t="s">
        <v>71</v>
      </c>
      <c r="C87" s="71">
        <v>2243</v>
      </c>
      <c r="D87" s="249"/>
    </row>
    <row r="88" spans="2:4" s="72" customFormat="1" ht="17.25" customHeight="1">
      <c r="B88" s="70" t="s">
        <v>72</v>
      </c>
      <c r="C88" s="71">
        <v>2244</v>
      </c>
      <c r="D88" s="243">
        <v>326</v>
      </c>
    </row>
    <row r="89" spans="2:4" s="72" customFormat="1" ht="17.25" customHeight="1" hidden="1">
      <c r="B89" s="73" t="s">
        <v>73</v>
      </c>
      <c r="C89" s="71">
        <v>2245</v>
      </c>
      <c r="D89" s="249"/>
    </row>
    <row r="90" spans="2:4" s="72" customFormat="1" ht="17.25" customHeight="1" hidden="1">
      <c r="B90" s="70" t="s">
        <v>74</v>
      </c>
      <c r="C90" s="71">
        <v>2246</v>
      </c>
      <c r="D90" s="249"/>
    </row>
    <row r="91" spans="2:4" s="72" customFormat="1" ht="17.25" customHeight="1" hidden="1">
      <c r="B91" s="70" t="s">
        <v>75</v>
      </c>
      <c r="C91" s="71">
        <v>2249</v>
      </c>
      <c r="D91" s="249"/>
    </row>
    <row r="92" spans="2:4" s="64" customFormat="1" ht="17.25" customHeight="1" hidden="1">
      <c r="B92" s="74" t="s">
        <v>76</v>
      </c>
      <c r="C92" s="65">
        <v>2251</v>
      </c>
      <c r="D92" s="252">
        <v>0</v>
      </c>
    </row>
    <row r="93" spans="2:4" s="67" customFormat="1" ht="17.25" customHeight="1" hidden="1">
      <c r="B93" s="74" t="s">
        <v>77</v>
      </c>
      <c r="C93" s="68">
        <v>2260</v>
      </c>
      <c r="D93" s="253">
        <f>SUM(D94:D98)</f>
        <v>0</v>
      </c>
    </row>
    <row r="94" spans="2:4" s="69" customFormat="1" ht="17.25" customHeight="1" hidden="1">
      <c r="B94" s="70" t="s">
        <v>78</v>
      </c>
      <c r="C94" s="70">
        <v>2261</v>
      </c>
      <c r="D94" s="243"/>
    </row>
    <row r="95" spans="2:4" s="69" customFormat="1" ht="17.25" customHeight="1" hidden="1">
      <c r="B95" s="70" t="s">
        <v>79</v>
      </c>
      <c r="C95" s="70">
        <v>2262</v>
      </c>
      <c r="D95" s="243"/>
    </row>
    <row r="96" spans="2:4" s="69" customFormat="1" ht="17.25" customHeight="1" hidden="1">
      <c r="B96" s="70" t="s">
        <v>80</v>
      </c>
      <c r="C96" s="70">
        <v>2263</v>
      </c>
      <c r="D96" s="243"/>
    </row>
    <row r="97" spans="2:4" s="69" customFormat="1" ht="17.25" customHeight="1" hidden="1">
      <c r="B97" s="70" t="s">
        <v>81</v>
      </c>
      <c r="C97" s="70">
        <v>2264</v>
      </c>
      <c r="D97" s="243"/>
    </row>
    <row r="98" spans="2:4" s="72" customFormat="1" ht="17.25" customHeight="1" hidden="1">
      <c r="B98" s="70" t="s">
        <v>82</v>
      </c>
      <c r="C98" s="70">
        <v>2269</v>
      </c>
      <c r="D98" s="249"/>
    </row>
    <row r="99" spans="2:4" s="67" customFormat="1" ht="17.25" customHeight="1" hidden="1">
      <c r="B99" s="74" t="s">
        <v>83</v>
      </c>
      <c r="C99" s="68">
        <v>2270</v>
      </c>
      <c r="D99" s="253">
        <f>SUM(D100:D102)</f>
        <v>0</v>
      </c>
    </row>
    <row r="100" spans="2:4" s="67" customFormat="1" ht="17.25" customHeight="1" hidden="1">
      <c r="B100" s="75" t="s">
        <v>84</v>
      </c>
      <c r="C100" s="76">
        <v>2275</v>
      </c>
      <c r="D100" s="254"/>
    </row>
    <row r="101" spans="2:4" s="72" customFormat="1" ht="17.25" customHeight="1" hidden="1">
      <c r="B101" s="70" t="s">
        <v>85</v>
      </c>
      <c r="C101" s="71">
        <v>2278</v>
      </c>
      <c r="D101" s="249"/>
    </row>
    <row r="102" spans="2:4" s="77" customFormat="1" ht="17.25" customHeight="1" hidden="1">
      <c r="B102" s="44" t="s">
        <v>86</v>
      </c>
      <c r="C102" s="61">
        <v>2279</v>
      </c>
      <c r="D102" s="255"/>
    </row>
    <row r="103" spans="2:4" s="79" customFormat="1" ht="1.5" customHeight="1" hidden="1">
      <c r="B103" s="30" t="s">
        <v>215</v>
      </c>
      <c r="C103" s="80">
        <v>2300</v>
      </c>
      <c r="D103" s="256">
        <f>D104+D108+D112+D115+D116+D124+D125+D127</f>
        <v>0</v>
      </c>
    </row>
    <row r="104" spans="2:4" ht="17.25" customHeight="1" hidden="1">
      <c r="B104" s="33" t="s">
        <v>87</v>
      </c>
      <c r="C104" s="34">
        <v>2310</v>
      </c>
      <c r="D104" s="242">
        <f>SUM(D105:D107)</f>
        <v>0</v>
      </c>
    </row>
    <row r="105" spans="2:4" s="69" customFormat="1" ht="17.25" customHeight="1" hidden="1">
      <c r="B105" s="70" t="s">
        <v>88</v>
      </c>
      <c r="C105" s="71">
        <v>2311</v>
      </c>
      <c r="D105" s="257"/>
    </row>
    <row r="106" spans="2:4" s="69" customFormat="1" ht="17.25" customHeight="1" hidden="1">
      <c r="B106" s="70" t="s">
        <v>89</v>
      </c>
      <c r="C106" s="71">
        <v>2312</v>
      </c>
      <c r="D106" s="243"/>
    </row>
    <row r="107" spans="2:4" s="69" customFormat="1" ht="17.25" customHeight="1" hidden="1">
      <c r="B107" s="70" t="s">
        <v>90</v>
      </c>
      <c r="C107" s="71">
        <v>2313</v>
      </c>
      <c r="D107" s="243"/>
    </row>
    <row r="108" spans="2:4" s="83" customFormat="1" ht="17.25" customHeight="1" hidden="1">
      <c r="B108" s="63" t="s">
        <v>91</v>
      </c>
      <c r="C108" s="84">
        <v>2320</v>
      </c>
      <c r="D108" s="258">
        <f>SUM(D109:D111)</f>
        <v>0</v>
      </c>
    </row>
    <row r="109" spans="2:4" s="2" customFormat="1" ht="17.25" customHeight="1" hidden="1">
      <c r="B109" s="35" t="s">
        <v>92</v>
      </c>
      <c r="C109" s="35">
        <v>2321</v>
      </c>
      <c r="D109" s="243"/>
    </row>
    <row r="110" spans="2:4" s="54" customFormat="1" ht="17.25" customHeight="1" hidden="1">
      <c r="B110" s="35" t="s">
        <v>93</v>
      </c>
      <c r="C110" s="35">
        <v>2322</v>
      </c>
      <c r="D110" s="243"/>
    </row>
    <row r="111" spans="2:4" s="54" customFormat="1" ht="17.25" customHeight="1" hidden="1">
      <c r="B111" s="35" t="s">
        <v>94</v>
      </c>
      <c r="C111" s="35">
        <v>2329</v>
      </c>
      <c r="D111" s="243"/>
    </row>
    <row r="112" spans="2:4" ht="17.25" customHeight="1" hidden="1">
      <c r="B112" s="63" t="s">
        <v>216</v>
      </c>
      <c r="C112" s="40">
        <v>2340</v>
      </c>
      <c r="D112" s="244">
        <f>SUM(D113:D114)</f>
        <v>0</v>
      </c>
    </row>
    <row r="113" spans="2:4" s="2" customFormat="1" ht="17.25" customHeight="1" hidden="1">
      <c r="B113" s="35" t="s">
        <v>95</v>
      </c>
      <c r="C113" s="35">
        <v>2341</v>
      </c>
      <c r="D113" s="243"/>
    </row>
    <row r="114" spans="2:4" s="2" customFormat="1" ht="17.25" customHeight="1" hidden="1">
      <c r="B114" s="35" t="s">
        <v>96</v>
      </c>
      <c r="C114" s="35">
        <v>2344</v>
      </c>
      <c r="D114" s="259"/>
    </row>
    <row r="115" spans="2:4" ht="17.25" customHeight="1" hidden="1">
      <c r="B115" s="33" t="s">
        <v>97</v>
      </c>
      <c r="C115" s="34">
        <v>2350</v>
      </c>
      <c r="D115" s="242">
        <v>0</v>
      </c>
    </row>
    <row r="116" spans="2:4" ht="15.75" customHeight="1" hidden="1">
      <c r="B116" s="33" t="s">
        <v>98</v>
      </c>
      <c r="C116" s="34">
        <v>2360</v>
      </c>
      <c r="D116" s="242">
        <f>SUM(D117:D122)</f>
        <v>0</v>
      </c>
    </row>
    <row r="117" spans="2:4" s="2" customFormat="1" ht="17.25" customHeight="1" hidden="1">
      <c r="B117" s="35" t="s">
        <v>99</v>
      </c>
      <c r="C117" s="35">
        <v>2361</v>
      </c>
      <c r="D117" s="245"/>
    </row>
    <row r="118" spans="2:4" s="2" customFormat="1" ht="17.25" customHeight="1" hidden="1">
      <c r="B118" s="35" t="s">
        <v>100</v>
      </c>
      <c r="C118" s="35">
        <v>2362</v>
      </c>
      <c r="D118" s="245"/>
    </row>
    <row r="119" spans="2:4" s="2" customFormat="1" ht="17.25" customHeight="1" hidden="1">
      <c r="B119" s="35" t="s">
        <v>101</v>
      </c>
      <c r="C119" s="35">
        <v>2363</v>
      </c>
      <c r="D119" s="243"/>
    </row>
    <row r="120" spans="2:4" s="2" customFormat="1" ht="17.25" customHeight="1" hidden="1">
      <c r="B120" s="35" t="s">
        <v>102</v>
      </c>
      <c r="C120" s="35">
        <v>2364</v>
      </c>
      <c r="D120" s="243"/>
    </row>
    <row r="121" spans="2:4" s="2" customFormat="1" ht="17.25" customHeight="1" hidden="1">
      <c r="B121" s="35" t="s">
        <v>103</v>
      </c>
      <c r="C121" s="35">
        <v>2365</v>
      </c>
      <c r="D121" s="243"/>
    </row>
    <row r="122" spans="2:4" s="54" customFormat="1" ht="17.25" customHeight="1" hidden="1">
      <c r="B122" s="86" t="s">
        <v>104</v>
      </c>
      <c r="C122" s="35">
        <v>2369</v>
      </c>
      <c r="D122" s="249"/>
    </row>
    <row r="123" spans="2:4" s="7" customFormat="1" ht="17.25" customHeight="1" hidden="1">
      <c r="B123" s="8">
        <v>1</v>
      </c>
      <c r="C123" s="8">
        <v>2</v>
      </c>
      <c r="D123" s="232">
        <v>3</v>
      </c>
    </row>
    <row r="124" spans="2:4" ht="17.25" customHeight="1" hidden="1">
      <c r="B124" s="33" t="s">
        <v>105</v>
      </c>
      <c r="C124" s="34">
        <v>2370</v>
      </c>
      <c r="D124" s="242">
        <v>0</v>
      </c>
    </row>
    <row r="125" spans="2:4" ht="17.25" customHeight="1" hidden="1">
      <c r="B125" s="33" t="s">
        <v>106</v>
      </c>
      <c r="C125" s="34">
        <v>2380</v>
      </c>
      <c r="D125" s="242">
        <f>D126</f>
        <v>0</v>
      </c>
    </row>
    <row r="126" spans="2:10" s="72" customFormat="1" ht="17.25" customHeight="1" hidden="1">
      <c r="B126" s="70" t="s">
        <v>107</v>
      </c>
      <c r="C126" s="70">
        <v>2389</v>
      </c>
      <c r="D126" s="249"/>
      <c r="E126" s="69"/>
      <c r="F126" s="69"/>
      <c r="G126" s="69"/>
      <c r="H126" s="69"/>
      <c r="I126" s="69"/>
      <c r="J126" s="69"/>
    </row>
    <row r="127" spans="2:4" s="141" customFormat="1" ht="17.25" customHeight="1" hidden="1">
      <c r="B127" s="74" t="s">
        <v>217</v>
      </c>
      <c r="C127" s="68">
        <v>2390</v>
      </c>
      <c r="D127" s="260">
        <v>0</v>
      </c>
    </row>
    <row r="128" spans="2:10" s="87" customFormat="1" ht="17.25" customHeight="1" hidden="1">
      <c r="B128" s="88" t="s">
        <v>108</v>
      </c>
      <c r="C128" s="89">
        <v>2400</v>
      </c>
      <c r="D128" s="261">
        <v>0</v>
      </c>
      <c r="E128" s="69"/>
      <c r="F128" s="69"/>
      <c r="G128" s="69"/>
      <c r="H128" s="69"/>
      <c r="I128" s="69"/>
      <c r="J128" s="69"/>
    </row>
    <row r="129" spans="2:10" s="90" customFormat="1" ht="17.25" customHeight="1" hidden="1">
      <c r="B129" s="91" t="s">
        <v>109</v>
      </c>
      <c r="C129" s="92">
        <v>2500</v>
      </c>
      <c r="D129" s="261">
        <f>D130</f>
        <v>0</v>
      </c>
      <c r="E129" s="69"/>
      <c r="F129" s="69"/>
      <c r="G129" s="69"/>
      <c r="H129" s="69"/>
      <c r="I129" s="69"/>
      <c r="J129" s="69"/>
    </row>
    <row r="130" spans="2:10" s="93" customFormat="1" ht="17.25" customHeight="1" hidden="1">
      <c r="B130" s="33" t="s">
        <v>109</v>
      </c>
      <c r="C130" s="34">
        <v>2510</v>
      </c>
      <c r="D130" s="242">
        <f>D131+D132+D133</f>
        <v>0</v>
      </c>
      <c r="E130" s="69"/>
      <c r="F130" s="69"/>
      <c r="G130" s="69"/>
      <c r="H130" s="69"/>
      <c r="I130" s="69"/>
      <c r="J130" s="69"/>
    </row>
    <row r="131" spans="2:10" s="94" customFormat="1" ht="17.25" customHeight="1" hidden="1">
      <c r="B131" s="35" t="s">
        <v>110</v>
      </c>
      <c r="C131" s="36">
        <v>2512</v>
      </c>
      <c r="D131" s="243"/>
      <c r="F131" s="69"/>
      <c r="G131" s="69"/>
      <c r="H131" s="69"/>
      <c r="I131" s="69"/>
      <c r="J131" s="69"/>
    </row>
    <row r="132" spans="2:4" s="94" customFormat="1" ht="15.75" customHeight="1" hidden="1">
      <c r="B132" s="35" t="s">
        <v>111</v>
      </c>
      <c r="C132" s="36">
        <v>2513</v>
      </c>
      <c r="D132" s="243"/>
    </row>
    <row r="133" spans="2:4" s="94" customFormat="1" ht="17.25" customHeight="1" hidden="1">
      <c r="B133" s="35" t="s">
        <v>218</v>
      </c>
      <c r="C133" s="36">
        <v>2519</v>
      </c>
      <c r="D133" s="243"/>
    </row>
    <row r="134" spans="2:4" s="95" customFormat="1" ht="17.25" customHeight="1" hidden="1">
      <c r="B134" s="96" t="s">
        <v>112</v>
      </c>
      <c r="C134" s="97">
        <v>3000</v>
      </c>
      <c r="D134" s="262">
        <f>D135+D143</f>
        <v>0</v>
      </c>
    </row>
    <row r="135" spans="2:4" s="29" customFormat="1" ht="17.25" customHeight="1" hidden="1">
      <c r="B135" s="99" t="s">
        <v>113</v>
      </c>
      <c r="C135" s="31">
        <v>3200</v>
      </c>
      <c r="D135" s="241">
        <f>D137+D138+D139+D136</f>
        <v>0</v>
      </c>
    </row>
    <row r="136" spans="2:4" s="100" customFormat="1" ht="17.25" customHeight="1" hidden="1">
      <c r="B136" s="63" t="s">
        <v>219</v>
      </c>
      <c r="C136" s="65">
        <v>3210</v>
      </c>
      <c r="D136" s="252">
        <v>0</v>
      </c>
    </row>
    <row r="137" spans="2:4" ht="17.25" customHeight="1" hidden="1">
      <c r="B137" s="33" t="s">
        <v>114</v>
      </c>
      <c r="C137" s="34">
        <v>3220</v>
      </c>
      <c r="D137" s="242">
        <v>0</v>
      </c>
    </row>
    <row r="138" spans="2:4" s="93" customFormat="1" ht="17.25" customHeight="1" hidden="1">
      <c r="B138" s="63" t="s">
        <v>220</v>
      </c>
      <c r="C138" s="34">
        <v>3230</v>
      </c>
      <c r="D138" s="242">
        <v>0</v>
      </c>
    </row>
    <row r="139" spans="2:4" s="93" customFormat="1" ht="17.25" customHeight="1" hidden="1">
      <c r="B139" s="33" t="s">
        <v>221</v>
      </c>
      <c r="C139" s="34">
        <v>3260</v>
      </c>
      <c r="D139" s="242">
        <f>SUM(D140:D142)</f>
        <v>0</v>
      </c>
    </row>
    <row r="140" spans="2:4" ht="17.25" customHeight="1" hidden="1">
      <c r="B140" s="101" t="s">
        <v>115</v>
      </c>
      <c r="C140" s="102">
        <v>3261</v>
      </c>
      <c r="D140" s="263"/>
    </row>
    <row r="141" spans="2:4" ht="17.25" customHeight="1" hidden="1">
      <c r="B141" s="101" t="s">
        <v>116</v>
      </c>
      <c r="C141" s="102">
        <v>3262</v>
      </c>
      <c r="D141" s="263"/>
    </row>
    <row r="142" spans="2:4" ht="17.25" customHeight="1" hidden="1">
      <c r="B142" s="101" t="s">
        <v>117</v>
      </c>
      <c r="C142" s="102">
        <v>3263</v>
      </c>
      <c r="D142" s="263"/>
    </row>
    <row r="143" spans="2:4" s="103" customFormat="1" ht="17.25" customHeight="1" hidden="1">
      <c r="B143" s="99" t="s">
        <v>118</v>
      </c>
      <c r="C143" s="80">
        <v>3300</v>
      </c>
      <c r="D143" s="256">
        <v>0</v>
      </c>
    </row>
    <row r="144" spans="2:4" s="104" customFormat="1" ht="17.25" customHeight="1" hidden="1">
      <c r="B144" s="105" t="s">
        <v>119</v>
      </c>
      <c r="C144" s="106">
        <v>4000</v>
      </c>
      <c r="D144" s="264">
        <f>D145+D148</f>
        <v>0</v>
      </c>
    </row>
    <row r="145" spans="2:4" ht="17.25" customHeight="1" hidden="1">
      <c r="B145" s="33" t="s">
        <v>120</v>
      </c>
      <c r="C145" s="108">
        <v>4200</v>
      </c>
      <c r="D145" s="242">
        <f>D147+D146</f>
        <v>0</v>
      </c>
    </row>
    <row r="146" spans="2:4" ht="17.25" customHeight="1" hidden="1">
      <c r="B146" s="33" t="s">
        <v>121</v>
      </c>
      <c r="C146" s="34">
        <v>4240</v>
      </c>
      <c r="D146" s="242"/>
    </row>
    <row r="147" spans="2:4" ht="17.25" customHeight="1" hidden="1">
      <c r="B147" s="33" t="s">
        <v>122</v>
      </c>
      <c r="C147" s="34">
        <v>4250</v>
      </c>
      <c r="D147" s="242"/>
    </row>
    <row r="148" spans="2:4" ht="17.25" customHeight="1" hidden="1">
      <c r="B148" s="33" t="s">
        <v>123</v>
      </c>
      <c r="C148" s="108">
        <v>4300</v>
      </c>
      <c r="D148" s="242">
        <f>D149</f>
        <v>0</v>
      </c>
    </row>
    <row r="149" spans="2:4" ht="17.25" customHeight="1" hidden="1">
      <c r="B149" s="33" t="s">
        <v>124</v>
      </c>
      <c r="C149" s="34">
        <v>4310</v>
      </c>
      <c r="D149" s="242">
        <f>D150</f>
        <v>0</v>
      </c>
    </row>
    <row r="150" spans="2:4" ht="17.25" customHeight="1" hidden="1">
      <c r="B150" s="101" t="s">
        <v>124</v>
      </c>
      <c r="C150" s="102">
        <v>4311</v>
      </c>
      <c r="D150" s="263"/>
    </row>
    <row r="151" spans="2:4" s="104" customFormat="1" ht="17.25" customHeight="1" hidden="1">
      <c r="B151" s="109" t="s">
        <v>125</v>
      </c>
      <c r="C151" s="110">
        <v>5000</v>
      </c>
      <c r="D151" s="264">
        <f>D152+D159+D180</f>
        <v>0</v>
      </c>
    </row>
    <row r="152" spans="2:4" s="103" customFormat="1" ht="0.75" customHeight="1" hidden="1">
      <c r="B152" s="91" t="s">
        <v>126</v>
      </c>
      <c r="C152" s="92">
        <v>5100</v>
      </c>
      <c r="D152" s="261">
        <f>D153+D154+D157+D158</f>
        <v>0</v>
      </c>
    </row>
    <row r="153" spans="2:4" s="54" customFormat="1" ht="12" hidden="1">
      <c r="B153" s="55" t="s">
        <v>127</v>
      </c>
      <c r="C153" s="56">
        <v>5110</v>
      </c>
      <c r="D153" s="248">
        <v>0</v>
      </c>
    </row>
    <row r="154" spans="2:4" s="54" customFormat="1" ht="12" hidden="1">
      <c r="B154" s="55" t="s">
        <v>128</v>
      </c>
      <c r="C154" s="56">
        <v>5120</v>
      </c>
      <c r="D154" s="248">
        <f>D155+D156</f>
        <v>0</v>
      </c>
    </row>
    <row r="155" spans="2:4" s="2" customFormat="1" ht="12" hidden="1">
      <c r="B155" s="35" t="s">
        <v>129</v>
      </c>
      <c r="C155" s="36">
        <v>5121</v>
      </c>
      <c r="D155" s="243"/>
    </row>
    <row r="156" spans="2:4" s="2" customFormat="1" ht="12" hidden="1">
      <c r="B156" s="86" t="s">
        <v>130</v>
      </c>
      <c r="C156" s="36">
        <v>5129</v>
      </c>
      <c r="D156" s="243"/>
    </row>
    <row r="157" spans="2:4" s="54" customFormat="1" ht="12" hidden="1">
      <c r="B157" s="55" t="s">
        <v>131</v>
      </c>
      <c r="C157" s="56">
        <v>5130</v>
      </c>
      <c r="D157" s="248">
        <v>0</v>
      </c>
    </row>
    <row r="158" spans="2:4" s="2" customFormat="1" ht="12" hidden="1">
      <c r="B158" s="55" t="s">
        <v>132</v>
      </c>
      <c r="C158" s="56">
        <v>5140</v>
      </c>
      <c r="D158" s="248">
        <v>0</v>
      </c>
    </row>
    <row r="159" spans="2:4" s="103" customFormat="1" ht="15" customHeight="1" hidden="1">
      <c r="B159" s="91" t="s">
        <v>133</v>
      </c>
      <c r="C159" s="92">
        <v>5200</v>
      </c>
      <c r="D159" s="261">
        <f>D160+D169+D170+D178+D179</f>
        <v>0</v>
      </c>
    </row>
    <row r="160" spans="2:4" s="2" customFormat="1" ht="12" hidden="1">
      <c r="B160" s="55" t="s">
        <v>134</v>
      </c>
      <c r="C160" s="56">
        <v>5210</v>
      </c>
      <c r="D160" s="248">
        <f>SUM(D161:D168)</f>
        <v>0</v>
      </c>
    </row>
    <row r="161" spans="2:4" s="2" customFormat="1" ht="12" hidden="1">
      <c r="B161" s="35" t="s">
        <v>135</v>
      </c>
      <c r="C161" s="36">
        <v>5211</v>
      </c>
      <c r="D161" s="243"/>
    </row>
    <row r="162" spans="2:4" s="2" customFormat="1" ht="12" hidden="1">
      <c r="B162" s="35" t="s">
        <v>136</v>
      </c>
      <c r="C162" s="36">
        <v>5212</v>
      </c>
      <c r="D162" s="243"/>
    </row>
    <row r="163" spans="2:4" s="2" customFormat="1" ht="12" hidden="1">
      <c r="B163" s="35" t="s">
        <v>137</v>
      </c>
      <c r="C163" s="36">
        <v>5213</v>
      </c>
      <c r="D163" s="243"/>
    </row>
    <row r="164" spans="2:4" s="2" customFormat="1" ht="12" hidden="1">
      <c r="B164" s="35" t="s">
        <v>138</v>
      </c>
      <c r="C164" s="36">
        <v>5214</v>
      </c>
      <c r="D164" s="243"/>
    </row>
    <row r="165" spans="2:4" s="2" customFormat="1" ht="12" hidden="1">
      <c r="B165" s="35" t="s">
        <v>139</v>
      </c>
      <c r="C165" s="36">
        <v>5216</v>
      </c>
      <c r="D165" s="243"/>
    </row>
    <row r="166" spans="2:4" s="2" customFormat="1" ht="12.75" customHeight="1" hidden="1">
      <c r="B166" s="35" t="s">
        <v>140</v>
      </c>
      <c r="C166" s="36">
        <v>5217</v>
      </c>
      <c r="D166" s="243"/>
    </row>
    <row r="167" spans="2:4" s="2" customFormat="1" ht="12.75" customHeight="1" hidden="1">
      <c r="B167" s="35" t="s">
        <v>141</v>
      </c>
      <c r="C167" s="36">
        <v>5218</v>
      </c>
      <c r="D167" s="243"/>
    </row>
    <row r="168" spans="2:4" s="2" customFormat="1" ht="12.75" customHeight="1" hidden="1">
      <c r="B168" s="35" t="s">
        <v>142</v>
      </c>
      <c r="C168" s="36">
        <v>5219</v>
      </c>
      <c r="D168" s="243"/>
    </row>
    <row r="169" spans="2:4" s="93" customFormat="1" ht="12.75" customHeight="1" hidden="1">
      <c r="B169" s="33" t="s">
        <v>143</v>
      </c>
      <c r="C169" s="34">
        <v>5220</v>
      </c>
      <c r="D169" s="242">
        <v>0</v>
      </c>
    </row>
    <row r="170" spans="2:4" s="93" customFormat="1" ht="12.75" customHeight="1" hidden="1">
      <c r="B170" s="33" t="s">
        <v>144</v>
      </c>
      <c r="C170" s="34">
        <v>5230</v>
      </c>
      <c r="D170" s="242">
        <f>SUM(D171:D177)</f>
        <v>0</v>
      </c>
    </row>
    <row r="171" spans="2:4" s="2" customFormat="1" ht="12.75" customHeight="1" hidden="1">
      <c r="B171" s="35" t="s">
        <v>222</v>
      </c>
      <c r="C171" s="36">
        <v>5231</v>
      </c>
      <c r="D171" s="243"/>
    </row>
    <row r="172" spans="2:4" s="2" customFormat="1" ht="12.75" customHeight="1" hidden="1">
      <c r="B172" s="35" t="s">
        <v>145</v>
      </c>
      <c r="C172" s="36">
        <v>5232</v>
      </c>
      <c r="D172" s="243"/>
    </row>
    <row r="173" spans="2:4" s="2" customFormat="1" ht="12.75" customHeight="1" hidden="1">
      <c r="B173" s="35" t="s">
        <v>146</v>
      </c>
      <c r="C173" s="36">
        <v>5233</v>
      </c>
      <c r="D173" s="243"/>
    </row>
    <row r="174" spans="2:4" s="2" customFormat="1" ht="12.75" customHeight="1" hidden="1">
      <c r="B174" s="35" t="s">
        <v>147</v>
      </c>
      <c r="C174" s="36">
        <v>5234</v>
      </c>
      <c r="D174" s="243"/>
    </row>
    <row r="175" spans="2:4" s="2" customFormat="1" ht="12.75" customHeight="1" hidden="1">
      <c r="B175" s="35" t="s">
        <v>148</v>
      </c>
      <c r="C175" s="36">
        <v>5236</v>
      </c>
      <c r="D175" s="243"/>
    </row>
    <row r="176" spans="2:4" s="2" customFormat="1" ht="12.75" customHeight="1" hidden="1">
      <c r="B176" s="35" t="s">
        <v>149</v>
      </c>
      <c r="C176" s="36">
        <v>5238</v>
      </c>
      <c r="D176" s="243"/>
    </row>
    <row r="177" spans="2:4" s="2" customFormat="1" ht="12.75" customHeight="1" hidden="1">
      <c r="B177" s="35" t="s">
        <v>150</v>
      </c>
      <c r="C177" s="36">
        <v>5239</v>
      </c>
      <c r="D177" s="243"/>
    </row>
    <row r="178" spans="2:4" s="93" customFormat="1" ht="14.25" customHeight="1" hidden="1">
      <c r="B178" s="33" t="s">
        <v>151</v>
      </c>
      <c r="C178" s="34">
        <v>5240</v>
      </c>
      <c r="D178" s="242"/>
    </row>
    <row r="179" spans="2:4" s="93" customFormat="1" ht="0.75" customHeight="1" hidden="1">
      <c r="B179" s="33" t="s">
        <v>152</v>
      </c>
      <c r="C179" s="34">
        <v>5250</v>
      </c>
      <c r="D179" s="242">
        <v>0</v>
      </c>
    </row>
    <row r="180" spans="2:4" s="103" customFormat="1" ht="30.75" customHeight="1" hidden="1">
      <c r="B180" s="99" t="s">
        <v>153</v>
      </c>
      <c r="C180" s="92">
        <v>5300</v>
      </c>
      <c r="D180" s="261">
        <f>SUM(D181:D182)</f>
        <v>0</v>
      </c>
    </row>
    <row r="181" spans="2:4" s="93" customFormat="1" ht="15" customHeight="1" hidden="1">
      <c r="B181" s="33" t="s">
        <v>154</v>
      </c>
      <c r="C181" s="34">
        <v>5310</v>
      </c>
      <c r="D181" s="242"/>
    </row>
    <row r="182" spans="2:4" s="93" customFormat="1" ht="32.25" customHeight="1" hidden="1">
      <c r="B182" s="63" t="s">
        <v>155</v>
      </c>
      <c r="C182" s="34">
        <v>5320</v>
      </c>
      <c r="D182" s="242"/>
    </row>
    <row r="183" spans="2:4" s="93" customFormat="1" ht="12.75" customHeight="1" hidden="1">
      <c r="B183" s="111"/>
      <c r="C183" s="112"/>
      <c r="D183" s="265"/>
    </row>
    <row r="184" spans="2:4" s="93" customFormat="1" ht="12.75" customHeight="1" hidden="1">
      <c r="B184" s="111"/>
      <c r="C184" s="112"/>
      <c r="D184" s="265"/>
    </row>
    <row r="185" spans="2:4" s="93" customFormat="1" ht="12.75" customHeight="1" hidden="1">
      <c r="B185" s="111"/>
      <c r="C185" s="112"/>
      <c r="D185" s="265"/>
    </row>
    <row r="186" spans="2:4" s="7" customFormat="1" ht="13.5" customHeight="1" hidden="1">
      <c r="B186" s="8">
        <v>1</v>
      </c>
      <c r="C186" s="8">
        <v>2</v>
      </c>
      <c r="D186" s="232">
        <v>3</v>
      </c>
    </row>
    <row r="187" spans="2:4" s="113" customFormat="1" ht="13.5" customHeight="1" hidden="1">
      <c r="B187" s="96" t="s">
        <v>156</v>
      </c>
      <c r="C187" s="97">
        <v>6000</v>
      </c>
      <c r="D187" s="262">
        <f>D188+D200+D209</f>
        <v>0</v>
      </c>
    </row>
    <row r="188" spans="2:4" s="103" customFormat="1" ht="14.25" customHeight="1" hidden="1">
      <c r="B188" s="91" t="s">
        <v>157</v>
      </c>
      <c r="C188" s="92">
        <v>6200</v>
      </c>
      <c r="D188" s="261">
        <f>D192+D198+D199+D189</f>
        <v>0</v>
      </c>
    </row>
    <row r="189" spans="2:4" s="93" customFormat="1" ht="14.25" customHeight="1" hidden="1">
      <c r="B189" s="33" t="s">
        <v>223</v>
      </c>
      <c r="C189" s="34">
        <v>6240</v>
      </c>
      <c r="D189" s="242">
        <f>D191+D190</f>
        <v>0</v>
      </c>
    </row>
    <row r="190" spans="2:4" ht="14.25" customHeight="1" hidden="1">
      <c r="B190" s="101" t="s">
        <v>224</v>
      </c>
      <c r="C190" s="102">
        <v>6241</v>
      </c>
      <c r="D190" s="263"/>
    </row>
    <row r="191" spans="2:4" ht="14.25" customHeight="1" hidden="1">
      <c r="B191" s="101" t="s">
        <v>225</v>
      </c>
      <c r="C191" s="102">
        <v>6242</v>
      </c>
      <c r="D191" s="263"/>
    </row>
    <row r="192" spans="2:4" s="93" customFormat="1" ht="12.75" customHeight="1" hidden="1">
      <c r="B192" s="33" t="s">
        <v>158</v>
      </c>
      <c r="C192" s="34">
        <v>6250</v>
      </c>
      <c r="D192" s="242">
        <f>SUM(D193:D197)</f>
        <v>0</v>
      </c>
    </row>
    <row r="193" spans="2:4" ht="12.75" customHeight="1" hidden="1">
      <c r="B193" s="101" t="s">
        <v>159</v>
      </c>
      <c r="C193" s="102">
        <v>6252</v>
      </c>
      <c r="D193" s="257"/>
    </row>
    <row r="194" spans="2:4" ht="3" customHeight="1" hidden="1">
      <c r="B194" s="101" t="s">
        <v>160</v>
      </c>
      <c r="C194" s="102">
        <v>6253</v>
      </c>
      <c r="D194" s="257"/>
    </row>
    <row r="195" spans="2:4" ht="12.75" customHeight="1" hidden="1">
      <c r="B195" s="101" t="s">
        <v>161</v>
      </c>
      <c r="C195" s="102">
        <v>6254</v>
      </c>
      <c r="D195" s="257"/>
    </row>
    <row r="196" spans="2:4" ht="12.75" customHeight="1" hidden="1">
      <c r="B196" s="101" t="s">
        <v>162</v>
      </c>
      <c r="C196" s="102">
        <v>6255</v>
      </c>
      <c r="D196" s="257"/>
    </row>
    <row r="197" spans="2:4" ht="12.75" customHeight="1" hidden="1">
      <c r="B197" s="101" t="s">
        <v>163</v>
      </c>
      <c r="C197" s="102">
        <v>6259</v>
      </c>
      <c r="D197" s="257"/>
    </row>
    <row r="198" spans="2:4" ht="12.75" customHeight="1" hidden="1">
      <c r="B198" s="33" t="s">
        <v>164</v>
      </c>
      <c r="C198" s="34">
        <v>6260</v>
      </c>
      <c r="D198" s="242">
        <v>0</v>
      </c>
    </row>
    <row r="199" spans="2:4" ht="12.75" customHeight="1" hidden="1">
      <c r="B199" s="33" t="s">
        <v>165</v>
      </c>
      <c r="C199" s="34">
        <v>6270</v>
      </c>
      <c r="D199" s="242">
        <v>0</v>
      </c>
    </row>
    <row r="200" spans="2:4" s="103" customFormat="1" ht="17.25" customHeight="1" hidden="1">
      <c r="B200" s="91" t="s">
        <v>166</v>
      </c>
      <c r="C200" s="92">
        <v>6300</v>
      </c>
      <c r="D200" s="250">
        <f>D201+D207+D208</f>
        <v>0</v>
      </c>
    </row>
    <row r="201" spans="2:4" s="93" customFormat="1" ht="12.75" customHeight="1" hidden="1">
      <c r="B201" s="33" t="s">
        <v>167</v>
      </c>
      <c r="C201" s="34">
        <v>6320</v>
      </c>
      <c r="D201" s="260">
        <f>D202+D203+D204+D205+D206</f>
        <v>0</v>
      </c>
    </row>
    <row r="202" spans="2:4" ht="12.75" customHeight="1" hidden="1">
      <c r="B202" s="101" t="s">
        <v>168</v>
      </c>
      <c r="C202" s="102">
        <v>6321</v>
      </c>
      <c r="D202" s="257"/>
    </row>
    <row r="203" spans="2:4" ht="12.75" customHeight="1" hidden="1">
      <c r="B203" s="101" t="s">
        <v>169</v>
      </c>
      <c r="C203" s="102">
        <v>6322</v>
      </c>
      <c r="D203" s="257"/>
    </row>
    <row r="204" spans="2:4" ht="12.75" customHeight="1" hidden="1">
      <c r="B204" s="101" t="s">
        <v>170</v>
      </c>
      <c r="C204" s="102">
        <v>6323</v>
      </c>
      <c r="D204" s="257"/>
    </row>
    <row r="205" spans="2:4" ht="12.75" customHeight="1" hidden="1">
      <c r="B205" s="101" t="s">
        <v>171</v>
      </c>
      <c r="C205" s="102">
        <v>6324</v>
      </c>
      <c r="D205" s="257"/>
    </row>
    <row r="206" spans="2:4" ht="12.75" customHeight="1" hidden="1">
      <c r="B206" s="101" t="s">
        <v>172</v>
      </c>
      <c r="C206" s="102">
        <v>6329</v>
      </c>
      <c r="D206" s="257"/>
    </row>
    <row r="207" spans="2:4" ht="12.75" customHeight="1" hidden="1">
      <c r="B207" s="33" t="s">
        <v>173</v>
      </c>
      <c r="C207" s="34">
        <v>6350</v>
      </c>
      <c r="D207" s="260">
        <v>0</v>
      </c>
    </row>
    <row r="208" spans="2:4" ht="12.75" customHeight="1" hidden="1">
      <c r="B208" s="33" t="s">
        <v>174</v>
      </c>
      <c r="C208" s="34">
        <v>6360</v>
      </c>
      <c r="D208" s="260">
        <v>0</v>
      </c>
    </row>
    <row r="209" spans="2:4" s="103" customFormat="1" ht="27" customHeight="1" hidden="1">
      <c r="B209" s="99" t="s">
        <v>175</v>
      </c>
      <c r="C209" s="92">
        <v>6400</v>
      </c>
      <c r="D209" s="250"/>
    </row>
    <row r="210" spans="2:4" s="115" customFormat="1" ht="30.75" customHeight="1" hidden="1">
      <c r="B210" s="116" t="s">
        <v>176</v>
      </c>
      <c r="C210" s="117">
        <v>7000</v>
      </c>
      <c r="D210" s="266">
        <f>D211</f>
        <v>0</v>
      </c>
    </row>
    <row r="211" spans="2:4" s="103" customFormat="1" ht="15" customHeight="1" hidden="1">
      <c r="B211" s="91" t="s">
        <v>177</v>
      </c>
      <c r="C211" s="92">
        <v>7200</v>
      </c>
      <c r="D211" s="261">
        <f>D212</f>
        <v>0</v>
      </c>
    </row>
    <row r="212" spans="2:4" s="93" customFormat="1" ht="13.5" customHeight="1" hidden="1">
      <c r="B212" s="63" t="s">
        <v>178</v>
      </c>
      <c r="C212" s="34">
        <v>7210</v>
      </c>
      <c r="D212" s="242"/>
    </row>
    <row r="213" spans="2:4" ht="12.75" customHeight="1">
      <c r="B213" s="101"/>
      <c r="C213" s="102"/>
      <c r="D213" s="257"/>
    </row>
    <row r="214" spans="2:4" s="119" customFormat="1" ht="18" customHeight="1">
      <c r="B214" s="51" t="s">
        <v>234</v>
      </c>
      <c r="C214" s="120"/>
      <c r="D214" s="267">
        <f>D21-D33</f>
        <v>0</v>
      </c>
    </row>
    <row r="215" spans="2:4" s="54" customFormat="1" ht="12">
      <c r="B215" s="35"/>
      <c r="C215" s="36"/>
      <c r="D215" s="268"/>
    </row>
    <row r="216" spans="2:4" s="103" customFormat="1" ht="16.5">
      <c r="B216" s="105" t="s">
        <v>179</v>
      </c>
      <c r="C216" s="107"/>
      <c r="D216" s="267">
        <f>D217+D220+D227</f>
        <v>0</v>
      </c>
    </row>
    <row r="217" spans="2:4" s="54" customFormat="1" ht="12">
      <c r="B217" s="55" t="s">
        <v>180</v>
      </c>
      <c r="C217" s="122" t="s">
        <v>181</v>
      </c>
      <c r="D217" s="21">
        <f>D218-D219</f>
        <v>0</v>
      </c>
    </row>
    <row r="218" spans="2:4" s="123" customFormat="1" ht="12">
      <c r="B218" s="124" t="s">
        <v>182</v>
      </c>
      <c r="C218" s="125"/>
      <c r="D218" s="126"/>
    </row>
    <row r="219" spans="2:4" s="123" customFormat="1" ht="11.25" customHeight="1">
      <c r="B219" s="124" t="s">
        <v>183</v>
      </c>
      <c r="C219" s="125"/>
      <c r="D219" s="126"/>
    </row>
    <row r="220" spans="2:4" s="54" customFormat="1" ht="0.75" customHeight="1" hidden="1">
      <c r="B220" s="55" t="s">
        <v>184</v>
      </c>
      <c r="C220" s="122" t="s">
        <v>185</v>
      </c>
      <c r="D220" s="21">
        <f>D221+D224</f>
        <v>0</v>
      </c>
    </row>
    <row r="221" spans="2:4" s="123" customFormat="1" ht="12" hidden="1">
      <c r="B221" s="35" t="s">
        <v>186</v>
      </c>
      <c r="C221" s="127"/>
      <c r="D221" s="121">
        <f>D222-D223</f>
        <v>0</v>
      </c>
    </row>
    <row r="222" spans="2:4" s="13" customFormat="1" ht="12.75" hidden="1">
      <c r="B222" s="128" t="s">
        <v>187</v>
      </c>
      <c r="C222" s="129" t="s">
        <v>188</v>
      </c>
      <c r="D222" s="130"/>
    </row>
    <row r="223" spans="2:4" s="13" customFormat="1" ht="12.75" hidden="1">
      <c r="B223" s="128" t="s">
        <v>189</v>
      </c>
      <c r="C223" s="129" t="s">
        <v>190</v>
      </c>
      <c r="D223" s="130"/>
    </row>
    <row r="224" spans="2:4" ht="12.75" hidden="1">
      <c r="B224" s="131" t="s">
        <v>191</v>
      </c>
      <c r="C224" s="132"/>
      <c r="D224" s="82">
        <f>D225-D226</f>
        <v>0</v>
      </c>
    </row>
    <row r="225" spans="2:4" ht="12.75" hidden="1">
      <c r="B225" s="131" t="s">
        <v>192</v>
      </c>
      <c r="C225" s="132" t="s">
        <v>193</v>
      </c>
      <c r="D225" s="82"/>
    </row>
    <row r="226" spans="2:4" ht="12.75" hidden="1">
      <c r="B226" s="131" t="s">
        <v>194</v>
      </c>
      <c r="C226" s="132" t="s">
        <v>195</v>
      </c>
      <c r="D226" s="82"/>
    </row>
    <row r="227" spans="2:4" s="93" customFormat="1" ht="12.75" hidden="1">
      <c r="B227" s="133" t="s">
        <v>196</v>
      </c>
      <c r="C227" s="134" t="s">
        <v>197</v>
      </c>
      <c r="D227" s="114">
        <f>D228</f>
        <v>0</v>
      </c>
    </row>
    <row r="228" spans="2:4" ht="12.75" hidden="1">
      <c r="B228" s="131" t="s">
        <v>198</v>
      </c>
      <c r="C228" s="132" t="s">
        <v>199</v>
      </c>
      <c r="D228" s="82"/>
    </row>
    <row r="231" spans="2:4" s="54" customFormat="1" ht="12">
      <c r="B231" s="136"/>
      <c r="C231" s="137"/>
      <c r="D231" s="138"/>
    </row>
    <row r="232" spans="2:4" ht="12.75">
      <c r="B232" s="139"/>
      <c r="D232" s="140"/>
    </row>
    <row r="233" spans="2:4" ht="12.75">
      <c r="B233" s="1" t="s">
        <v>249</v>
      </c>
      <c r="D233" s="140"/>
    </row>
    <row r="234" ht="12.75">
      <c r="D234" s="140"/>
    </row>
    <row r="235" spans="2:4" ht="12.75">
      <c r="B235" s="1" t="s">
        <v>242</v>
      </c>
      <c r="D235" s="140"/>
    </row>
    <row r="236" ht="12.75">
      <c r="D236" s="140"/>
    </row>
    <row r="237" ht="12.75">
      <c r="D237" s="140"/>
    </row>
    <row r="238" spans="2:4" ht="12.75">
      <c r="B238" s="1" t="s">
        <v>204</v>
      </c>
      <c r="C238" s="2" t="s">
        <v>247</v>
      </c>
      <c r="D238" s="140"/>
    </row>
  </sheetData>
  <mergeCells count="12">
    <mergeCell ref="B6:D6"/>
    <mergeCell ref="B7:D7"/>
    <mergeCell ref="B8:D8"/>
    <mergeCell ref="B10:C10"/>
    <mergeCell ref="B11:C11"/>
    <mergeCell ref="B12:C12"/>
    <mergeCell ref="B13:C13"/>
    <mergeCell ref="B14:C14"/>
    <mergeCell ref="B15:C15"/>
    <mergeCell ref="B17:B19"/>
    <mergeCell ref="C17:C19"/>
    <mergeCell ref="D17:D18"/>
  </mergeCells>
  <printOptions/>
  <pageMargins left="0.17" right="0.17" top="0.36" bottom="0.45" header="0.27" footer="0.5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41"/>
  <sheetViews>
    <sheetView workbookViewId="0" topLeftCell="A10">
      <selection activeCell="B3" sqref="B3"/>
    </sheetView>
  </sheetViews>
  <sheetFormatPr defaultColWidth="9.140625" defaultRowHeight="12.75"/>
  <cols>
    <col min="1" max="1" width="2.140625" style="1" customWidth="1"/>
    <col min="2" max="2" width="65.00390625" style="1" customWidth="1"/>
    <col min="3" max="3" width="11.57421875" style="43" customWidth="1"/>
    <col min="4" max="4" width="11.421875" style="158" customWidth="1"/>
    <col min="5" max="5" width="9.8515625" style="153" customWidth="1"/>
    <col min="6" max="6" width="10.421875" style="153" customWidth="1"/>
    <col min="7" max="16384" width="9.140625" style="1" customWidth="1"/>
  </cols>
  <sheetData>
    <row r="1" ht="12.75">
      <c r="D1" s="152" t="s">
        <v>0</v>
      </c>
    </row>
    <row r="2" spans="4:5" ht="17.25" customHeight="1">
      <c r="D2" s="154"/>
      <c r="E2" s="155"/>
    </row>
    <row r="3" ht="15" customHeight="1">
      <c r="D3" s="156" t="s">
        <v>226</v>
      </c>
    </row>
    <row r="4" ht="15" customHeight="1">
      <c r="D4" s="157" t="s">
        <v>1</v>
      </c>
    </row>
    <row r="5" ht="15" customHeight="1"/>
    <row r="6" spans="2:4" ht="18.75">
      <c r="B6" s="273" t="s">
        <v>2</v>
      </c>
      <c r="C6" s="273"/>
      <c r="D6" s="273"/>
    </row>
    <row r="7" spans="2:4" ht="18.75">
      <c r="B7" s="273" t="s">
        <v>3</v>
      </c>
      <c r="C7" s="273"/>
      <c r="D7" s="273"/>
    </row>
    <row r="8" spans="2:4" ht="18.75">
      <c r="B8" s="273" t="s">
        <v>4</v>
      </c>
      <c r="C8" s="273"/>
      <c r="D8" s="273"/>
    </row>
    <row r="10" spans="2:3" ht="12.75">
      <c r="B10" s="274" t="s">
        <v>5</v>
      </c>
      <c r="C10" s="274"/>
    </row>
    <row r="11" spans="2:3" ht="12.75">
      <c r="B11" s="272" t="s">
        <v>6</v>
      </c>
      <c r="C11" s="272"/>
    </row>
    <row r="12" spans="2:3" ht="12.75">
      <c r="B12" s="272" t="s">
        <v>7</v>
      </c>
      <c r="C12" s="272"/>
    </row>
    <row r="13" spans="2:3" ht="12.75">
      <c r="B13" s="272" t="s">
        <v>8</v>
      </c>
      <c r="C13" s="272"/>
    </row>
    <row r="14" spans="2:3" ht="12.75">
      <c r="B14" s="272" t="s">
        <v>9</v>
      </c>
      <c r="C14" s="272"/>
    </row>
    <row r="15" spans="2:3" ht="32.25" customHeight="1">
      <c r="B15" s="269" t="s">
        <v>10</v>
      </c>
      <c r="C15" s="276"/>
    </row>
    <row r="16" spans="2:4" ht="17.25" customHeight="1">
      <c r="B16" s="6" t="s">
        <v>11</v>
      </c>
      <c r="C16" s="277"/>
      <c r="D16" s="278"/>
    </row>
    <row r="17" ht="20.25" customHeight="1"/>
    <row r="18" spans="2:6" s="219" customFormat="1" ht="13.5" customHeight="1">
      <c r="B18" s="279" t="s">
        <v>232</v>
      </c>
      <c r="C18" s="279" t="s">
        <v>233</v>
      </c>
      <c r="D18" s="275" t="s">
        <v>12</v>
      </c>
      <c r="E18" s="275" t="s">
        <v>227</v>
      </c>
      <c r="F18" s="275" t="s">
        <v>228</v>
      </c>
    </row>
    <row r="19" spans="2:6" s="219" customFormat="1" ht="15" customHeight="1">
      <c r="B19" s="279"/>
      <c r="C19" s="279"/>
      <c r="D19" s="275"/>
      <c r="E19" s="275"/>
      <c r="F19" s="275"/>
    </row>
    <row r="20" spans="2:6" s="219" customFormat="1" ht="15" customHeight="1">
      <c r="B20" s="279"/>
      <c r="C20" s="279"/>
      <c r="D20" s="220" t="s">
        <v>13</v>
      </c>
      <c r="E20" s="221" t="s">
        <v>13</v>
      </c>
      <c r="F20" s="221" t="s">
        <v>13</v>
      </c>
    </row>
    <row r="21" spans="2:6" s="225" customFormat="1" ht="14.25" customHeight="1">
      <c r="B21" s="222">
        <v>1</v>
      </c>
      <c r="C21" s="223">
        <v>2</v>
      </c>
      <c r="D21" s="224">
        <v>3</v>
      </c>
      <c r="E21" s="223">
        <v>4</v>
      </c>
      <c r="F21" s="223">
        <v>5</v>
      </c>
    </row>
    <row r="22" spans="2:6" s="9" customFormat="1" ht="15" customHeight="1">
      <c r="B22" s="10" t="s">
        <v>14</v>
      </c>
      <c r="C22" s="198"/>
      <c r="D22" s="227">
        <f>D24+D25+D27</f>
        <v>0</v>
      </c>
      <c r="E22" s="227">
        <f>E24+E25+E27</f>
        <v>0</v>
      </c>
      <c r="F22" s="227">
        <f>F24+F25+F27</f>
        <v>0</v>
      </c>
    </row>
    <row r="23" spans="2:6" ht="12.75">
      <c r="B23" s="11"/>
      <c r="C23" s="199"/>
      <c r="D23" s="161"/>
      <c r="E23" s="162"/>
      <c r="F23" s="162"/>
    </row>
    <row r="24" spans="2:6" s="13" customFormat="1" ht="13.5">
      <c r="B24" s="11" t="s">
        <v>15</v>
      </c>
      <c r="C24" s="200" t="s">
        <v>16</v>
      </c>
      <c r="D24" s="163"/>
      <c r="E24" s="164"/>
      <c r="F24" s="165">
        <f>D24+E24</f>
        <v>0</v>
      </c>
    </row>
    <row r="25" spans="2:6" s="15" customFormat="1" ht="13.5">
      <c r="B25" s="16" t="s">
        <v>17</v>
      </c>
      <c r="C25" s="201" t="s">
        <v>18</v>
      </c>
      <c r="D25" s="166"/>
      <c r="E25" s="167"/>
      <c r="F25" s="165">
        <f>D25+E25</f>
        <v>0</v>
      </c>
    </row>
    <row r="26" spans="2:6" s="18" customFormat="1" ht="7.5" customHeight="1">
      <c r="B26" s="19"/>
      <c r="C26" s="202"/>
      <c r="D26" s="168"/>
      <c r="E26" s="169"/>
      <c r="F26" s="165"/>
    </row>
    <row r="27" spans="2:6" ht="12.75">
      <c r="B27" s="11" t="s">
        <v>19</v>
      </c>
      <c r="C27" s="199" t="s">
        <v>20</v>
      </c>
      <c r="D27" s="170">
        <f>D28+D29+D30+D31+D32</f>
        <v>0</v>
      </c>
      <c r="E27" s="170">
        <f>E28+E29+E30+E31+E32</f>
        <v>0</v>
      </c>
      <c r="F27" s="170">
        <f>F28+F29+F30+F31+F32</f>
        <v>0</v>
      </c>
    </row>
    <row r="28" spans="2:6" s="22" customFormat="1" ht="11.25">
      <c r="B28" s="23" t="s">
        <v>235</v>
      </c>
      <c r="C28" s="203" t="s">
        <v>22</v>
      </c>
      <c r="D28" s="171"/>
      <c r="E28" s="172"/>
      <c r="F28" s="173">
        <f aca="true" t="shared" si="0" ref="F28:F33">D28+E28</f>
        <v>0</v>
      </c>
    </row>
    <row r="29" spans="2:6" s="22" customFormat="1" ht="11.25">
      <c r="B29" s="25" t="s">
        <v>23</v>
      </c>
      <c r="C29" s="203" t="s">
        <v>24</v>
      </c>
      <c r="D29" s="171"/>
      <c r="E29" s="172"/>
      <c r="F29" s="173">
        <f t="shared" si="0"/>
        <v>0</v>
      </c>
    </row>
    <row r="30" spans="2:6" s="22" customFormat="1" ht="11.25">
      <c r="B30" s="25" t="s">
        <v>25</v>
      </c>
      <c r="C30" s="203" t="s">
        <v>26</v>
      </c>
      <c r="D30" s="171"/>
      <c r="E30" s="172"/>
      <c r="F30" s="173">
        <f t="shared" si="0"/>
        <v>0</v>
      </c>
    </row>
    <row r="31" spans="2:6" s="22" customFormat="1" ht="11.25">
      <c r="B31" s="25" t="s">
        <v>27</v>
      </c>
      <c r="C31" s="203" t="s">
        <v>28</v>
      </c>
      <c r="D31" s="171"/>
      <c r="E31" s="172"/>
      <c r="F31" s="173">
        <f t="shared" si="0"/>
        <v>0</v>
      </c>
    </row>
    <row r="32" spans="2:6" s="22" customFormat="1" ht="11.25">
      <c r="B32" s="25" t="s">
        <v>229</v>
      </c>
      <c r="C32" s="203" t="s">
        <v>30</v>
      </c>
      <c r="D32" s="171"/>
      <c r="E32" s="172"/>
      <c r="F32" s="173">
        <f t="shared" si="0"/>
        <v>0</v>
      </c>
    </row>
    <row r="33" spans="2:6" s="22" customFormat="1" ht="20.25" customHeight="1">
      <c r="B33" s="151" t="s">
        <v>231</v>
      </c>
      <c r="C33" s="203" t="s">
        <v>230</v>
      </c>
      <c r="D33" s="171"/>
      <c r="E33" s="172"/>
      <c r="F33" s="173">
        <f t="shared" si="0"/>
        <v>0</v>
      </c>
    </row>
    <row r="34" spans="2:6" s="9" customFormat="1" ht="16.5" customHeight="1">
      <c r="B34" s="10" t="s">
        <v>31</v>
      </c>
      <c r="C34" s="198"/>
      <c r="D34" s="228">
        <f>D35+D62+D135+D145+D152+D188+D211</f>
        <v>0</v>
      </c>
      <c r="E34" s="228">
        <f>E35+E62+E135+E145+E152+E188+E211</f>
        <v>0</v>
      </c>
      <c r="F34" s="228">
        <f>F35+F62+F135+F145+F152+F188+F211</f>
        <v>0</v>
      </c>
    </row>
    <row r="35" spans="2:6" s="26" customFormat="1" ht="16.5" customHeight="1">
      <c r="B35" s="27" t="s">
        <v>32</v>
      </c>
      <c r="C35" s="204">
        <v>1000</v>
      </c>
      <c r="D35" s="174">
        <f>D36+D49</f>
        <v>0</v>
      </c>
      <c r="E35" s="174">
        <f>E36+E49</f>
        <v>0</v>
      </c>
      <c r="F35" s="174">
        <f>F36+F49</f>
        <v>0</v>
      </c>
    </row>
    <row r="36" spans="2:6" s="29" customFormat="1" ht="14.25" customHeight="1">
      <c r="B36" s="30" t="s">
        <v>205</v>
      </c>
      <c r="C36" s="31">
        <v>1100</v>
      </c>
      <c r="D36" s="32">
        <f>D37+D40+D47+D48</f>
        <v>0</v>
      </c>
      <c r="E36" s="32">
        <f>E37+E40+E47+E48</f>
        <v>0</v>
      </c>
      <c r="F36" s="32">
        <f>F37+F40+F47+F48</f>
        <v>0</v>
      </c>
    </row>
    <row r="37" spans="2:6" ht="12.75">
      <c r="B37" s="33" t="s">
        <v>206</v>
      </c>
      <c r="C37" s="40">
        <v>1110</v>
      </c>
      <c r="D37" s="41">
        <f>D38+D39</f>
        <v>0</v>
      </c>
      <c r="E37" s="41">
        <f>E38+E39</f>
        <v>0</v>
      </c>
      <c r="F37" s="41">
        <f>F38+F39</f>
        <v>0</v>
      </c>
    </row>
    <row r="38" spans="2:6" s="2" customFormat="1" ht="12">
      <c r="B38" s="35" t="s">
        <v>33</v>
      </c>
      <c r="C38" s="205">
        <v>1111</v>
      </c>
      <c r="D38" s="46"/>
      <c r="E38" s="143"/>
      <c r="F38" s="143">
        <f>D38+E38</f>
        <v>0</v>
      </c>
    </row>
    <row r="39" spans="2:6" s="2" customFormat="1" ht="12">
      <c r="B39" s="35" t="s">
        <v>207</v>
      </c>
      <c r="C39" s="205">
        <v>1119</v>
      </c>
      <c r="D39" s="46"/>
      <c r="E39" s="143"/>
      <c r="F39" s="143">
        <f>D39+E39</f>
        <v>0</v>
      </c>
    </row>
    <row r="40" spans="2:6" ht="12.75">
      <c r="B40" s="33" t="s">
        <v>34</v>
      </c>
      <c r="C40" s="40">
        <v>1140</v>
      </c>
      <c r="D40" s="41">
        <f>SUM(D41:D46)</f>
        <v>0</v>
      </c>
      <c r="E40" s="41">
        <f>SUM(E41:E46)</f>
        <v>0</v>
      </c>
      <c r="F40" s="41">
        <f>SUM(F41:F46)</f>
        <v>0</v>
      </c>
    </row>
    <row r="41" spans="2:6" s="2" customFormat="1" ht="12">
      <c r="B41" s="35" t="s">
        <v>35</v>
      </c>
      <c r="C41" s="205">
        <v>1141</v>
      </c>
      <c r="D41" s="46"/>
      <c r="E41" s="143"/>
      <c r="F41" s="143">
        <f aca="true" t="shared" si="1" ref="F41:F48">D41+E41</f>
        <v>0</v>
      </c>
    </row>
    <row r="42" spans="2:6" s="2" customFormat="1" ht="12">
      <c r="B42" s="35" t="s">
        <v>36</v>
      </c>
      <c r="C42" s="205">
        <v>1142</v>
      </c>
      <c r="D42" s="46"/>
      <c r="E42" s="143"/>
      <c r="F42" s="143">
        <f t="shared" si="1"/>
        <v>0</v>
      </c>
    </row>
    <row r="43" spans="2:6" s="2" customFormat="1" ht="12">
      <c r="B43" s="35" t="s">
        <v>37</v>
      </c>
      <c r="C43" s="205">
        <v>1145</v>
      </c>
      <c r="D43" s="46"/>
      <c r="E43" s="143"/>
      <c r="F43" s="143">
        <f t="shared" si="1"/>
        <v>0</v>
      </c>
    </row>
    <row r="44" spans="2:6" s="2" customFormat="1" ht="12">
      <c r="B44" s="35" t="s">
        <v>38</v>
      </c>
      <c r="C44" s="205">
        <v>1147</v>
      </c>
      <c r="D44" s="46"/>
      <c r="E44" s="143"/>
      <c r="F44" s="143">
        <f t="shared" si="1"/>
        <v>0</v>
      </c>
    </row>
    <row r="45" spans="2:6" s="2" customFormat="1" ht="12">
      <c r="B45" s="35" t="s">
        <v>39</v>
      </c>
      <c r="C45" s="205">
        <v>1148</v>
      </c>
      <c r="D45" s="46"/>
      <c r="E45" s="143"/>
      <c r="F45" s="143">
        <f t="shared" si="1"/>
        <v>0</v>
      </c>
    </row>
    <row r="46" spans="2:6" s="2" customFormat="1" ht="12">
      <c r="B46" s="35" t="s">
        <v>208</v>
      </c>
      <c r="C46" s="205">
        <v>1149</v>
      </c>
      <c r="D46" s="46"/>
      <c r="E46" s="143"/>
      <c r="F46" s="143">
        <f t="shared" si="1"/>
        <v>0</v>
      </c>
    </row>
    <row r="47" spans="2:6" ht="24" customHeight="1">
      <c r="B47" s="37" t="s">
        <v>209</v>
      </c>
      <c r="C47" s="40">
        <v>1150</v>
      </c>
      <c r="D47" s="41">
        <v>0</v>
      </c>
      <c r="E47" s="142"/>
      <c r="F47" s="142">
        <f t="shared" si="1"/>
        <v>0</v>
      </c>
    </row>
    <row r="48" spans="2:6" ht="14.25" customHeight="1">
      <c r="B48" s="33" t="s">
        <v>40</v>
      </c>
      <c r="C48" s="40">
        <v>1170</v>
      </c>
      <c r="D48" s="41">
        <v>0</v>
      </c>
      <c r="E48" s="142"/>
      <c r="F48" s="142">
        <f t="shared" si="1"/>
        <v>0</v>
      </c>
    </row>
    <row r="49" spans="2:6" s="29" customFormat="1" ht="29.25" customHeight="1">
      <c r="B49" s="30" t="s">
        <v>211</v>
      </c>
      <c r="C49" s="31">
        <v>1200</v>
      </c>
      <c r="D49" s="32">
        <f>D50+D51</f>
        <v>0</v>
      </c>
      <c r="E49" s="32">
        <f>E50+E51</f>
        <v>0</v>
      </c>
      <c r="F49" s="32">
        <f>F50+F51</f>
        <v>0</v>
      </c>
    </row>
    <row r="50" spans="2:6" s="38" customFormat="1" ht="14.25" customHeight="1">
      <c r="B50" s="39" t="s">
        <v>41</v>
      </c>
      <c r="C50" s="40">
        <v>1210</v>
      </c>
      <c r="D50" s="41">
        <v>0</v>
      </c>
      <c r="E50" s="142"/>
      <c r="F50" s="142">
        <f>D50+E50</f>
        <v>0</v>
      </c>
    </row>
    <row r="51" spans="2:6" s="38" customFormat="1" ht="14.25" customHeight="1">
      <c r="B51" s="42" t="s">
        <v>42</v>
      </c>
      <c r="C51" s="40">
        <v>1220</v>
      </c>
      <c r="D51" s="41">
        <f>SUM(D52:D57)</f>
        <v>0</v>
      </c>
      <c r="E51" s="41">
        <f>SUM(E52:E57)</f>
        <v>0</v>
      </c>
      <c r="F51" s="41">
        <f>SUM(F52:F57)</f>
        <v>0</v>
      </c>
    </row>
    <row r="52" spans="2:6" s="43" customFormat="1" ht="26.25" customHeight="1">
      <c r="B52" s="44" t="s">
        <v>43</v>
      </c>
      <c r="C52" s="45">
        <v>1221</v>
      </c>
      <c r="D52" s="46"/>
      <c r="E52" s="143"/>
      <c r="F52" s="143">
        <f aca="true" t="shared" si="2" ref="F52:F57">D52+E52</f>
        <v>0</v>
      </c>
    </row>
    <row r="53" spans="2:6" s="43" customFormat="1" ht="12.75" customHeight="1">
      <c r="B53" s="45" t="s">
        <v>44</v>
      </c>
      <c r="C53" s="45">
        <v>1223</v>
      </c>
      <c r="D53" s="46"/>
      <c r="E53" s="143"/>
      <c r="F53" s="143">
        <f t="shared" si="2"/>
        <v>0</v>
      </c>
    </row>
    <row r="54" spans="2:6" s="43" customFormat="1" ht="14.25" customHeight="1">
      <c r="B54" s="45" t="s">
        <v>45</v>
      </c>
      <c r="C54" s="45">
        <v>1225</v>
      </c>
      <c r="D54" s="46"/>
      <c r="E54" s="143"/>
      <c r="F54" s="143">
        <f t="shared" si="2"/>
        <v>0</v>
      </c>
    </row>
    <row r="55" spans="2:6" s="43" customFormat="1" ht="14.25" customHeight="1">
      <c r="B55" s="44" t="s">
        <v>46</v>
      </c>
      <c r="C55" s="45">
        <v>1227</v>
      </c>
      <c r="D55" s="46"/>
      <c r="E55" s="143"/>
      <c r="F55" s="143">
        <f t="shared" si="2"/>
        <v>0</v>
      </c>
    </row>
    <row r="56" spans="2:6" s="43" customFormat="1" ht="24.75" customHeight="1">
      <c r="B56" s="44" t="s">
        <v>47</v>
      </c>
      <c r="C56" s="45">
        <v>1228</v>
      </c>
      <c r="D56" s="46"/>
      <c r="E56" s="143"/>
      <c r="F56" s="143">
        <f t="shared" si="2"/>
        <v>0</v>
      </c>
    </row>
    <row r="57" spans="2:6" s="43" customFormat="1" ht="12.75" customHeight="1">
      <c r="B57" s="44" t="s">
        <v>48</v>
      </c>
      <c r="C57" s="45">
        <v>1229</v>
      </c>
      <c r="D57" s="46"/>
      <c r="E57" s="143"/>
      <c r="F57" s="143">
        <f t="shared" si="2"/>
        <v>0</v>
      </c>
    </row>
    <row r="58" spans="2:4" s="43" customFormat="1" ht="12.75" customHeight="1">
      <c r="B58" s="47"/>
      <c r="C58" s="48"/>
      <c r="D58" s="49"/>
    </row>
    <row r="59" spans="2:4" s="43" customFormat="1" ht="12.75" customHeight="1">
      <c r="B59" s="47"/>
      <c r="C59" s="48"/>
      <c r="D59" s="49"/>
    </row>
    <row r="60" spans="2:4" s="43" customFormat="1" ht="12" customHeight="1">
      <c r="B60" s="47"/>
      <c r="C60" s="48"/>
      <c r="D60" s="49"/>
    </row>
    <row r="61" spans="2:6" s="7" customFormat="1" ht="12" customHeight="1">
      <c r="B61" s="8">
        <v>1</v>
      </c>
      <c r="C61" s="160">
        <v>2</v>
      </c>
      <c r="D61" s="159">
        <v>3</v>
      </c>
      <c r="E61" s="160"/>
      <c r="F61" s="160"/>
    </row>
    <row r="62" spans="2:6" s="50" customFormat="1" ht="15.75" customHeight="1">
      <c r="B62" s="51" t="s">
        <v>49</v>
      </c>
      <c r="C62" s="206">
        <v>2000</v>
      </c>
      <c r="D62" s="175">
        <f>D63+D70+D104+D129+D130</f>
        <v>0</v>
      </c>
      <c r="E62" s="175">
        <f>E63+E70+E104+E129+E130</f>
        <v>0</v>
      </c>
      <c r="F62" s="175">
        <f>F63+F70+F104+F129+F130</f>
        <v>0</v>
      </c>
    </row>
    <row r="63" spans="2:6" s="53" customFormat="1" ht="14.25" customHeight="1">
      <c r="B63" s="30" t="s">
        <v>212</v>
      </c>
      <c r="C63" s="31">
        <v>2100</v>
      </c>
      <c r="D63" s="32">
        <f>D64+D67</f>
        <v>0</v>
      </c>
      <c r="E63" s="32">
        <f>E64+E67</f>
        <v>0</v>
      </c>
      <c r="F63" s="32">
        <f>F64+F67</f>
        <v>0</v>
      </c>
    </row>
    <row r="64" spans="2:6" s="54" customFormat="1" ht="12.75" customHeight="1">
      <c r="B64" s="55" t="s">
        <v>50</v>
      </c>
      <c r="C64" s="207">
        <v>2110</v>
      </c>
      <c r="D64" s="176">
        <f>D65+D66</f>
        <v>0</v>
      </c>
      <c r="E64" s="176">
        <f>E65+E66</f>
        <v>0</v>
      </c>
      <c r="F64" s="176">
        <f>F65+F66</f>
        <v>0</v>
      </c>
    </row>
    <row r="65" spans="2:6" s="2" customFormat="1" ht="12.75" customHeight="1">
      <c r="B65" s="35" t="s">
        <v>51</v>
      </c>
      <c r="C65" s="45">
        <v>2111</v>
      </c>
      <c r="D65" s="46"/>
      <c r="E65" s="143"/>
      <c r="F65" s="143">
        <f>D65+E65</f>
        <v>0</v>
      </c>
    </row>
    <row r="66" spans="2:6" s="2" customFormat="1" ht="12.75" customHeight="1">
      <c r="B66" s="35" t="s">
        <v>52</v>
      </c>
      <c r="C66" s="45">
        <v>2112</v>
      </c>
      <c r="D66" s="46"/>
      <c r="E66" s="143"/>
      <c r="F66" s="143">
        <f>D66+E66</f>
        <v>0</v>
      </c>
    </row>
    <row r="67" spans="2:6" s="54" customFormat="1" ht="12.75" customHeight="1">
      <c r="B67" s="55" t="s">
        <v>53</v>
      </c>
      <c r="C67" s="207">
        <v>2120</v>
      </c>
      <c r="D67" s="176">
        <f>D68+D69</f>
        <v>0</v>
      </c>
      <c r="E67" s="176">
        <f>E68+E69</f>
        <v>0</v>
      </c>
      <c r="F67" s="176">
        <f>F68+F69</f>
        <v>0</v>
      </c>
    </row>
    <row r="68" spans="2:6" s="54" customFormat="1" ht="12.75" customHeight="1">
      <c r="B68" s="35" t="s">
        <v>51</v>
      </c>
      <c r="C68" s="205">
        <v>2121</v>
      </c>
      <c r="D68" s="177"/>
      <c r="E68" s="178"/>
      <c r="F68" s="143">
        <f>D68+E68</f>
        <v>0</v>
      </c>
    </row>
    <row r="69" spans="2:6" s="54" customFormat="1" ht="12.75" customHeight="1">
      <c r="B69" s="35" t="s">
        <v>54</v>
      </c>
      <c r="C69" s="205">
        <v>2122</v>
      </c>
      <c r="D69" s="177"/>
      <c r="E69" s="178"/>
      <c r="F69" s="143">
        <f>D69+E69</f>
        <v>0</v>
      </c>
    </row>
    <row r="70" spans="2:6" s="57" customFormat="1" ht="14.25" customHeight="1">
      <c r="B70" s="58" t="s">
        <v>55</v>
      </c>
      <c r="C70" s="208">
        <v>2200</v>
      </c>
      <c r="D70" s="179">
        <f>D71+D73+D78+D85+D93+D94+D100</f>
        <v>0</v>
      </c>
      <c r="E70" s="179">
        <f>E71+E73+E78+E85+E93+E94+E100</f>
        <v>0</v>
      </c>
      <c r="F70" s="179">
        <f>F71+F73+F78+F85+F93+F94+F100</f>
        <v>0</v>
      </c>
    </row>
    <row r="71" spans="2:6" ht="14.25" customHeight="1">
      <c r="B71" s="33" t="s">
        <v>213</v>
      </c>
      <c r="C71" s="40">
        <v>2210</v>
      </c>
      <c r="D71" s="41">
        <f>D72</f>
        <v>0</v>
      </c>
      <c r="E71" s="41">
        <f>E72</f>
        <v>0</v>
      </c>
      <c r="F71" s="41">
        <f>F72</f>
        <v>0</v>
      </c>
    </row>
    <row r="72" spans="2:6" s="60" customFormat="1" ht="12.75" customHeight="1">
      <c r="B72" s="44" t="s">
        <v>56</v>
      </c>
      <c r="C72" s="61">
        <v>2219</v>
      </c>
      <c r="D72" s="62"/>
      <c r="E72" s="145"/>
      <c r="F72" s="145">
        <f>D72+E72</f>
        <v>0</v>
      </c>
    </row>
    <row r="73" spans="2:6" ht="12.75">
      <c r="B73" s="63" t="s">
        <v>57</v>
      </c>
      <c r="C73" s="40">
        <v>2220</v>
      </c>
      <c r="D73" s="41">
        <f>SUM(D74:D77)</f>
        <v>0</v>
      </c>
      <c r="E73" s="41">
        <f>SUM(E74:E77)</f>
        <v>0</v>
      </c>
      <c r="F73" s="41">
        <f>SUM(F74:F77)</f>
        <v>0</v>
      </c>
    </row>
    <row r="74" spans="2:6" s="2" customFormat="1" ht="12">
      <c r="B74" s="35" t="s">
        <v>58</v>
      </c>
      <c r="C74" s="45">
        <v>2221</v>
      </c>
      <c r="D74" s="46"/>
      <c r="E74" s="143"/>
      <c r="F74" s="143">
        <f>D74:D75+E74</f>
        <v>0</v>
      </c>
    </row>
    <row r="75" spans="2:6" s="2" customFormat="1" ht="12">
      <c r="B75" s="35" t="s">
        <v>59</v>
      </c>
      <c r="C75" s="45">
        <v>2222</v>
      </c>
      <c r="D75" s="46"/>
      <c r="E75" s="143"/>
      <c r="F75" s="143">
        <f>D75:D76+E75</f>
        <v>0</v>
      </c>
    </row>
    <row r="76" spans="2:6" s="2" customFormat="1" ht="12">
      <c r="B76" s="35" t="s">
        <v>60</v>
      </c>
      <c r="C76" s="45">
        <v>2223</v>
      </c>
      <c r="D76" s="46"/>
      <c r="E76" s="143"/>
      <c r="F76" s="143">
        <f>D76:D77+E76</f>
        <v>0</v>
      </c>
    </row>
    <row r="77" spans="2:6" s="54" customFormat="1" ht="12">
      <c r="B77" s="35" t="s">
        <v>61</v>
      </c>
      <c r="C77" s="45">
        <v>2229</v>
      </c>
      <c r="D77" s="177"/>
      <c r="E77" s="178"/>
      <c r="F77" s="143">
        <f>D77:D78+E77</f>
        <v>0</v>
      </c>
    </row>
    <row r="78" spans="2:6" s="64" customFormat="1" ht="24" customHeight="1">
      <c r="B78" s="42" t="s">
        <v>62</v>
      </c>
      <c r="C78" s="65">
        <v>2230</v>
      </c>
      <c r="D78" s="66">
        <f>SUM(D79:D84)</f>
        <v>0</v>
      </c>
      <c r="E78" s="66">
        <f>SUM(E79:E84)</f>
        <v>0</v>
      </c>
      <c r="F78" s="66">
        <f>SUM(F79:F84)</f>
        <v>0</v>
      </c>
    </row>
    <row r="79" spans="2:6" s="60" customFormat="1" ht="12.75" customHeight="1">
      <c r="B79" s="44" t="s">
        <v>63</v>
      </c>
      <c r="C79" s="61">
        <v>2231</v>
      </c>
      <c r="D79" s="62"/>
      <c r="E79" s="145"/>
      <c r="F79" s="145">
        <f aca="true" t="shared" si="3" ref="F79:F84">D79+E79</f>
        <v>0</v>
      </c>
    </row>
    <row r="80" spans="2:6" s="60" customFormat="1" ht="12.75" customHeight="1">
      <c r="B80" s="44" t="s">
        <v>64</v>
      </c>
      <c r="C80" s="61">
        <v>2232</v>
      </c>
      <c r="D80" s="62"/>
      <c r="E80" s="145"/>
      <c r="F80" s="145">
        <f t="shared" si="3"/>
        <v>0</v>
      </c>
    </row>
    <row r="81" spans="2:6" s="60" customFormat="1" ht="12.75" customHeight="1">
      <c r="B81" s="44" t="s">
        <v>65</v>
      </c>
      <c r="C81" s="61">
        <v>2233</v>
      </c>
      <c r="D81" s="62"/>
      <c r="E81" s="145"/>
      <c r="F81" s="145">
        <f t="shared" si="3"/>
        <v>0</v>
      </c>
    </row>
    <row r="82" spans="2:6" s="60" customFormat="1" ht="12" customHeight="1">
      <c r="B82" s="44" t="s">
        <v>66</v>
      </c>
      <c r="C82" s="61">
        <v>2234</v>
      </c>
      <c r="D82" s="62"/>
      <c r="E82" s="145"/>
      <c r="F82" s="145">
        <f t="shared" si="3"/>
        <v>0</v>
      </c>
    </row>
    <row r="83" spans="2:6" s="60" customFormat="1" ht="12.75" customHeight="1">
      <c r="B83" s="44" t="s">
        <v>67</v>
      </c>
      <c r="C83" s="61">
        <v>2236</v>
      </c>
      <c r="D83" s="62"/>
      <c r="E83" s="145"/>
      <c r="F83" s="145">
        <f t="shared" si="3"/>
        <v>0</v>
      </c>
    </row>
    <row r="84" spans="2:6" s="60" customFormat="1" ht="24" customHeight="1">
      <c r="B84" s="44" t="s">
        <v>214</v>
      </c>
      <c r="C84" s="61">
        <v>2239</v>
      </c>
      <c r="D84" s="62"/>
      <c r="E84" s="145"/>
      <c r="F84" s="145">
        <f t="shared" si="3"/>
        <v>0</v>
      </c>
    </row>
    <row r="85" spans="2:6" s="67" customFormat="1" ht="24.75" customHeight="1">
      <c r="B85" s="42" t="s">
        <v>68</v>
      </c>
      <c r="C85" s="40">
        <v>2240</v>
      </c>
      <c r="D85" s="41">
        <f>SUM(D86:D92)</f>
        <v>0</v>
      </c>
      <c r="E85" s="41">
        <f>SUM(E86:E92)</f>
        <v>0</v>
      </c>
      <c r="F85" s="41">
        <f>SUM(F86:F92)</f>
        <v>0</v>
      </c>
    </row>
    <row r="86" spans="2:6" s="69" customFormat="1" ht="15" customHeight="1">
      <c r="B86" s="70" t="s">
        <v>69</v>
      </c>
      <c r="C86" s="205">
        <v>2241</v>
      </c>
      <c r="D86" s="46"/>
      <c r="E86" s="143"/>
      <c r="F86" s="143">
        <f>D86+E86</f>
        <v>0</v>
      </c>
    </row>
    <row r="87" spans="2:6" s="69" customFormat="1" ht="15" customHeight="1">
      <c r="B87" s="70" t="s">
        <v>70</v>
      </c>
      <c r="C87" s="205">
        <v>2242</v>
      </c>
      <c r="D87" s="46"/>
      <c r="E87" s="143"/>
      <c r="F87" s="143">
        <f aca="true" t="shared" si="4" ref="F87:F93">D87+E87</f>
        <v>0</v>
      </c>
    </row>
    <row r="88" spans="2:6" s="72" customFormat="1" ht="12.75" customHeight="1">
      <c r="B88" s="70" t="s">
        <v>71</v>
      </c>
      <c r="C88" s="205">
        <v>2243</v>
      </c>
      <c r="D88" s="177"/>
      <c r="E88" s="178"/>
      <c r="F88" s="143">
        <f t="shared" si="4"/>
        <v>0</v>
      </c>
    </row>
    <row r="89" spans="2:6" s="72" customFormat="1" ht="15" customHeight="1">
      <c r="B89" s="70" t="s">
        <v>72</v>
      </c>
      <c r="C89" s="205">
        <v>2244</v>
      </c>
      <c r="D89" s="177"/>
      <c r="E89" s="178"/>
      <c r="F89" s="143">
        <f t="shared" si="4"/>
        <v>0</v>
      </c>
    </row>
    <row r="90" spans="2:6" s="72" customFormat="1" ht="15" customHeight="1">
      <c r="B90" s="73" t="s">
        <v>73</v>
      </c>
      <c r="C90" s="205">
        <v>2245</v>
      </c>
      <c r="D90" s="177"/>
      <c r="E90" s="178"/>
      <c r="F90" s="143">
        <f t="shared" si="4"/>
        <v>0</v>
      </c>
    </row>
    <row r="91" spans="2:6" s="72" customFormat="1" ht="15" customHeight="1">
      <c r="B91" s="70" t="s">
        <v>74</v>
      </c>
      <c r="C91" s="205">
        <v>2246</v>
      </c>
      <c r="D91" s="177"/>
      <c r="E91" s="178"/>
      <c r="F91" s="143">
        <f t="shared" si="4"/>
        <v>0</v>
      </c>
    </row>
    <row r="92" spans="2:6" s="72" customFormat="1" ht="15" customHeight="1">
      <c r="B92" s="70" t="s">
        <v>75</v>
      </c>
      <c r="C92" s="205">
        <v>2249</v>
      </c>
      <c r="D92" s="177"/>
      <c r="E92" s="178"/>
      <c r="F92" s="143">
        <f t="shared" si="4"/>
        <v>0</v>
      </c>
    </row>
    <row r="93" spans="2:6" s="64" customFormat="1" ht="14.25" customHeight="1">
      <c r="B93" s="74" t="s">
        <v>76</v>
      </c>
      <c r="C93" s="65">
        <v>2251</v>
      </c>
      <c r="D93" s="66">
        <v>0</v>
      </c>
      <c r="E93" s="146"/>
      <c r="F93" s="178">
        <f t="shared" si="4"/>
        <v>0</v>
      </c>
    </row>
    <row r="94" spans="2:6" s="67" customFormat="1" ht="12.75" customHeight="1">
      <c r="B94" s="74" t="s">
        <v>77</v>
      </c>
      <c r="C94" s="40">
        <v>2260</v>
      </c>
      <c r="D94" s="41">
        <f>SUM(D95:D99)</f>
        <v>0</v>
      </c>
      <c r="E94" s="41">
        <f>SUM(E95:E99)</f>
        <v>0</v>
      </c>
      <c r="F94" s="41">
        <f>SUM(F95:F99)</f>
        <v>0</v>
      </c>
    </row>
    <row r="95" spans="2:6" s="69" customFormat="1" ht="14.25" customHeight="1">
      <c r="B95" s="70" t="s">
        <v>78</v>
      </c>
      <c r="C95" s="45">
        <v>2261</v>
      </c>
      <c r="D95" s="46"/>
      <c r="E95" s="143"/>
      <c r="F95" s="143">
        <f>D95+E95</f>
        <v>0</v>
      </c>
    </row>
    <row r="96" spans="2:6" s="69" customFormat="1" ht="14.25" customHeight="1">
      <c r="B96" s="70" t="s">
        <v>79</v>
      </c>
      <c r="C96" s="45">
        <v>2262</v>
      </c>
      <c r="D96" s="46"/>
      <c r="E96" s="143"/>
      <c r="F96" s="143">
        <f>D96+E96</f>
        <v>0</v>
      </c>
    </row>
    <row r="97" spans="2:6" s="69" customFormat="1" ht="14.25" customHeight="1">
      <c r="B97" s="70" t="s">
        <v>80</v>
      </c>
      <c r="C97" s="45">
        <v>2263</v>
      </c>
      <c r="D97" s="46"/>
      <c r="E97" s="143"/>
      <c r="F97" s="143">
        <f>D97+E97</f>
        <v>0</v>
      </c>
    </row>
    <row r="98" spans="2:6" s="69" customFormat="1" ht="14.25" customHeight="1">
      <c r="B98" s="70" t="s">
        <v>81</v>
      </c>
      <c r="C98" s="45">
        <v>2264</v>
      </c>
      <c r="D98" s="46"/>
      <c r="E98" s="143"/>
      <c r="F98" s="143">
        <f>D98+E98</f>
        <v>0</v>
      </c>
    </row>
    <row r="99" spans="2:6" s="72" customFormat="1" ht="12.75" customHeight="1">
      <c r="B99" s="70" t="s">
        <v>82</v>
      </c>
      <c r="C99" s="45">
        <v>2269</v>
      </c>
      <c r="D99" s="177"/>
      <c r="E99" s="178"/>
      <c r="F99" s="143">
        <f>D99+E99</f>
        <v>0</v>
      </c>
    </row>
    <row r="100" spans="2:6" s="67" customFormat="1" ht="12" customHeight="1">
      <c r="B100" s="74" t="s">
        <v>83</v>
      </c>
      <c r="C100" s="40">
        <v>2270</v>
      </c>
      <c r="D100" s="41">
        <f>SUM(D101:D103)</f>
        <v>0</v>
      </c>
      <c r="E100" s="41">
        <f>SUM(E101:E103)</f>
        <v>0</v>
      </c>
      <c r="F100" s="41">
        <f>SUM(F101:F103)</f>
        <v>0</v>
      </c>
    </row>
    <row r="101" spans="2:6" s="67" customFormat="1" ht="15" customHeight="1">
      <c r="B101" s="75" t="s">
        <v>84</v>
      </c>
      <c r="C101" s="180">
        <v>2275</v>
      </c>
      <c r="D101" s="180"/>
      <c r="E101" s="162"/>
      <c r="F101" s="162">
        <f>D101+E101</f>
        <v>0</v>
      </c>
    </row>
    <row r="102" spans="2:6" s="72" customFormat="1" ht="14.25" customHeight="1">
      <c r="B102" s="70" t="s">
        <v>85</v>
      </c>
      <c r="C102" s="205">
        <v>2278</v>
      </c>
      <c r="D102" s="177"/>
      <c r="E102" s="178"/>
      <c r="F102" s="162">
        <f>D102+E102</f>
        <v>0</v>
      </c>
    </row>
    <row r="103" spans="2:6" s="77" customFormat="1" ht="15" customHeight="1">
      <c r="B103" s="44" t="s">
        <v>86</v>
      </c>
      <c r="C103" s="61">
        <v>2279</v>
      </c>
      <c r="D103" s="78"/>
      <c r="E103" s="147"/>
      <c r="F103" s="162">
        <f>D103+E103</f>
        <v>0</v>
      </c>
    </row>
    <row r="104" spans="2:6" s="79" customFormat="1" ht="28.5" customHeight="1">
      <c r="B104" s="30" t="s">
        <v>215</v>
      </c>
      <c r="C104" s="80">
        <v>2300</v>
      </c>
      <c r="D104" s="81">
        <f>D105+D109+D113+D116+D117+D125+D126+D128</f>
        <v>0</v>
      </c>
      <c r="E104" s="81">
        <f>E105+E109+E113+E116+E117+E125+E126+E128</f>
        <v>0</v>
      </c>
      <c r="F104" s="81">
        <f>F105+F109+F113+F116+F117+F125+F126+F128</f>
        <v>0</v>
      </c>
    </row>
    <row r="105" spans="2:6" ht="12.75">
      <c r="B105" s="33" t="s">
        <v>87</v>
      </c>
      <c r="C105" s="40">
        <v>2310</v>
      </c>
      <c r="D105" s="41">
        <f>SUM(D106:D108)</f>
        <v>0</v>
      </c>
      <c r="E105" s="41">
        <f>SUM(E106:E108)</f>
        <v>0</v>
      </c>
      <c r="F105" s="41">
        <f>SUM(F106:F108)</f>
        <v>0</v>
      </c>
    </row>
    <row r="106" spans="2:6" s="69" customFormat="1" ht="14.25" customHeight="1">
      <c r="B106" s="70" t="s">
        <v>88</v>
      </c>
      <c r="C106" s="205">
        <v>2311</v>
      </c>
      <c r="D106" s="181"/>
      <c r="E106" s="143"/>
      <c r="F106" s="143">
        <f>D106+E106</f>
        <v>0</v>
      </c>
    </row>
    <row r="107" spans="2:6" s="69" customFormat="1" ht="14.25" customHeight="1">
      <c r="B107" s="70" t="s">
        <v>89</v>
      </c>
      <c r="C107" s="205">
        <v>2312</v>
      </c>
      <c r="D107" s="46"/>
      <c r="E107" s="143"/>
      <c r="F107" s="143">
        <f>D107+E107</f>
        <v>0</v>
      </c>
    </row>
    <row r="108" spans="2:6" s="69" customFormat="1" ht="14.25" customHeight="1">
      <c r="B108" s="70" t="s">
        <v>90</v>
      </c>
      <c r="C108" s="205">
        <v>2313</v>
      </c>
      <c r="D108" s="46"/>
      <c r="E108" s="143"/>
      <c r="F108" s="143">
        <f>D108+E108</f>
        <v>0</v>
      </c>
    </row>
    <row r="109" spans="2:6" s="83" customFormat="1" ht="15" customHeight="1">
      <c r="B109" s="63" t="s">
        <v>91</v>
      </c>
      <c r="C109" s="65">
        <v>2320</v>
      </c>
      <c r="D109" s="66">
        <f>SUM(D110:D112)</f>
        <v>0</v>
      </c>
      <c r="E109" s="66">
        <f>SUM(E110:E112)</f>
        <v>0</v>
      </c>
      <c r="F109" s="66">
        <f>SUM(F110:F112)</f>
        <v>0</v>
      </c>
    </row>
    <row r="110" spans="2:6" s="2" customFormat="1" ht="12">
      <c r="B110" s="35" t="s">
        <v>92</v>
      </c>
      <c r="C110" s="45">
        <v>2321</v>
      </c>
      <c r="D110" s="46"/>
      <c r="E110" s="143"/>
      <c r="F110" s="143">
        <f>D110+E110</f>
        <v>0</v>
      </c>
    </row>
    <row r="111" spans="2:6" s="54" customFormat="1" ht="12">
      <c r="B111" s="35" t="s">
        <v>93</v>
      </c>
      <c r="C111" s="45">
        <v>2322</v>
      </c>
      <c r="D111" s="46"/>
      <c r="E111" s="178"/>
      <c r="F111" s="143">
        <f>D111+E111</f>
        <v>0</v>
      </c>
    </row>
    <row r="112" spans="2:6" s="54" customFormat="1" ht="12">
      <c r="B112" s="35" t="s">
        <v>94</v>
      </c>
      <c r="C112" s="45">
        <v>2329</v>
      </c>
      <c r="D112" s="46"/>
      <c r="E112" s="178"/>
      <c r="F112" s="143">
        <f>D112+E112</f>
        <v>0</v>
      </c>
    </row>
    <row r="113" spans="2:6" ht="24" customHeight="1">
      <c r="B113" s="63" t="s">
        <v>216</v>
      </c>
      <c r="C113" s="40">
        <v>2340</v>
      </c>
      <c r="D113" s="41">
        <f>SUM(D114:D115)</f>
        <v>0</v>
      </c>
      <c r="E113" s="41">
        <f>SUM(E114:E115)</f>
        <v>0</v>
      </c>
      <c r="F113" s="41">
        <f>SUM(F114:F115)</f>
        <v>0</v>
      </c>
    </row>
    <row r="114" spans="2:6" s="2" customFormat="1" ht="11.25" customHeight="1">
      <c r="B114" s="35" t="s">
        <v>95</v>
      </c>
      <c r="C114" s="45">
        <v>2341</v>
      </c>
      <c r="D114" s="46"/>
      <c r="E114" s="143"/>
      <c r="F114" s="143">
        <f>D114+E114</f>
        <v>0</v>
      </c>
    </row>
    <row r="115" spans="2:6" s="2" customFormat="1" ht="11.25" customHeight="1">
      <c r="B115" s="35" t="s">
        <v>96</v>
      </c>
      <c r="C115" s="45">
        <v>2344</v>
      </c>
      <c r="D115" s="85"/>
      <c r="E115" s="143"/>
      <c r="F115" s="143">
        <f>D115+E115</f>
        <v>0</v>
      </c>
    </row>
    <row r="116" spans="2:6" ht="14.25" customHeight="1">
      <c r="B116" s="33" t="s">
        <v>97</v>
      </c>
      <c r="C116" s="40">
        <v>2350</v>
      </c>
      <c r="D116" s="41">
        <v>0</v>
      </c>
      <c r="E116" s="162"/>
      <c r="F116" s="178">
        <f>D116+E116</f>
        <v>0</v>
      </c>
    </row>
    <row r="117" spans="2:6" ht="12.75">
      <c r="B117" s="33" t="s">
        <v>98</v>
      </c>
      <c r="C117" s="40">
        <v>2360</v>
      </c>
      <c r="D117" s="41">
        <f>SUM(D118:D123)</f>
        <v>0</v>
      </c>
      <c r="E117" s="41">
        <f>SUM(E118:E123)</f>
        <v>0</v>
      </c>
      <c r="F117" s="41">
        <f>SUM(F118:F123)</f>
        <v>0</v>
      </c>
    </row>
    <row r="118" spans="2:6" s="2" customFormat="1" ht="12">
      <c r="B118" s="35" t="s">
        <v>99</v>
      </c>
      <c r="C118" s="45">
        <v>2361</v>
      </c>
      <c r="D118" s="46"/>
      <c r="E118" s="143"/>
      <c r="F118" s="143">
        <f aca="true" t="shared" si="5" ref="F118:F123">D118+E118</f>
        <v>0</v>
      </c>
    </row>
    <row r="119" spans="2:6" s="2" customFormat="1" ht="12">
      <c r="B119" s="35" t="s">
        <v>100</v>
      </c>
      <c r="C119" s="45">
        <v>2362</v>
      </c>
      <c r="D119" s="46"/>
      <c r="E119" s="143"/>
      <c r="F119" s="143">
        <f t="shared" si="5"/>
        <v>0</v>
      </c>
    </row>
    <row r="120" spans="2:6" s="2" customFormat="1" ht="12">
      <c r="B120" s="35" t="s">
        <v>101</v>
      </c>
      <c r="C120" s="45">
        <v>2363</v>
      </c>
      <c r="D120" s="46"/>
      <c r="E120" s="143"/>
      <c r="F120" s="143">
        <f t="shared" si="5"/>
        <v>0</v>
      </c>
    </row>
    <row r="121" spans="2:6" s="2" customFormat="1" ht="12">
      <c r="B121" s="35" t="s">
        <v>102</v>
      </c>
      <c r="C121" s="45">
        <v>2364</v>
      </c>
      <c r="D121" s="46"/>
      <c r="E121" s="143"/>
      <c r="F121" s="143">
        <f t="shared" si="5"/>
        <v>0</v>
      </c>
    </row>
    <row r="122" spans="2:6" s="2" customFormat="1" ht="12">
      <c r="B122" s="35" t="s">
        <v>103</v>
      </c>
      <c r="C122" s="45">
        <v>2365</v>
      </c>
      <c r="D122" s="46"/>
      <c r="E122" s="143"/>
      <c r="F122" s="143">
        <f t="shared" si="5"/>
        <v>0</v>
      </c>
    </row>
    <row r="123" spans="2:6" s="54" customFormat="1" ht="12">
      <c r="B123" s="86" t="s">
        <v>104</v>
      </c>
      <c r="C123" s="45">
        <v>2369</v>
      </c>
      <c r="D123" s="177"/>
      <c r="E123" s="178"/>
      <c r="F123" s="143">
        <f t="shared" si="5"/>
        <v>0</v>
      </c>
    </row>
    <row r="124" spans="2:6" s="7" customFormat="1" ht="13.5" customHeight="1">
      <c r="B124" s="8">
        <v>1</v>
      </c>
      <c r="C124" s="160">
        <v>2</v>
      </c>
      <c r="D124" s="159">
        <v>3</v>
      </c>
      <c r="E124" s="160">
        <v>4</v>
      </c>
      <c r="F124" s="160">
        <v>5</v>
      </c>
    </row>
    <row r="125" spans="2:6" ht="14.25" customHeight="1">
      <c r="B125" s="33" t="s">
        <v>105</v>
      </c>
      <c r="C125" s="40">
        <v>2370</v>
      </c>
      <c r="D125" s="41">
        <v>0</v>
      </c>
      <c r="E125" s="162"/>
      <c r="F125" s="142">
        <f>D125+E125</f>
        <v>0</v>
      </c>
    </row>
    <row r="126" spans="2:6" ht="12.75">
      <c r="B126" s="33" t="s">
        <v>106</v>
      </c>
      <c r="C126" s="40">
        <v>2380</v>
      </c>
      <c r="D126" s="41">
        <f>D127</f>
        <v>0</v>
      </c>
      <c r="E126" s="41">
        <f>E127</f>
        <v>0</v>
      </c>
      <c r="F126" s="41">
        <f>F127</f>
        <v>0</v>
      </c>
    </row>
    <row r="127" spans="2:10" s="72" customFormat="1" ht="12.75" customHeight="1">
      <c r="B127" s="70" t="s">
        <v>107</v>
      </c>
      <c r="C127" s="45">
        <v>2389</v>
      </c>
      <c r="D127" s="177"/>
      <c r="E127" s="143"/>
      <c r="F127" s="143">
        <f>D127+E127</f>
        <v>0</v>
      </c>
      <c r="G127" s="69"/>
      <c r="H127" s="69"/>
      <c r="I127" s="69"/>
      <c r="J127" s="69"/>
    </row>
    <row r="128" spans="2:6" s="141" customFormat="1" ht="12.75" customHeight="1">
      <c r="B128" s="74" t="s">
        <v>217</v>
      </c>
      <c r="C128" s="40">
        <v>2390</v>
      </c>
      <c r="D128" s="182">
        <v>0</v>
      </c>
      <c r="E128" s="142"/>
      <c r="F128" s="142">
        <f>D128+E128</f>
        <v>0</v>
      </c>
    </row>
    <row r="129" spans="2:10" s="87" customFormat="1" ht="15">
      <c r="B129" s="88" t="s">
        <v>108</v>
      </c>
      <c r="C129" s="209">
        <v>2400</v>
      </c>
      <c r="D129" s="183">
        <v>0</v>
      </c>
      <c r="E129" s="144"/>
      <c r="F129" s="148">
        <f>D129+E129</f>
        <v>0</v>
      </c>
      <c r="G129" s="69"/>
      <c r="H129" s="69"/>
      <c r="I129" s="69"/>
      <c r="J129" s="69"/>
    </row>
    <row r="130" spans="2:10" s="90" customFormat="1" ht="15">
      <c r="B130" s="91" t="s">
        <v>109</v>
      </c>
      <c r="C130" s="80">
        <v>2500</v>
      </c>
      <c r="D130" s="81">
        <f>D131</f>
        <v>0</v>
      </c>
      <c r="E130" s="81">
        <f>E131</f>
        <v>0</v>
      </c>
      <c r="F130" s="81">
        <f>F131</f>
        <v>0</v>
      </c>
      <c r="G130" s="69"/>
      <c r="H130" s="69"/>
      <c r="I130" s="69"/>
      <c r="J130" s="69"/>
    </row>
    <row r="131" spans="2:10" s="93" customFormat="1" ht="12.75">
      <c r="B131" s="33" t="s">
        <v>109</v>
      </c>
      <c r="C131" s="40">
        <v>2510</v>
      </c>
      <c r="D131" s="41">
        <f>D132+D133+D134</f>
        <v>0</v>
      </c>
      <c r="E131" s="41">
        <f>E132+E133+E134</f>
        <v>0</v>
      </c>
      <c r="F131" s="41">
        <f>F132+F133+F134</f>
        <v>0</v>
      </c>
      <c r="G131" s="69"/>
      <c r="H131" s="69"/>
      <c r="I131" s="69"/>
      <c r="J131" s="69"/>
    </row>
    <row r="132" spans="2:10" s="94" customFormat="1" ht="12">
      <c r="B132" s="35" t="s">
        <v>110</v>
      </c>
      <c r="C132" s="205">
        <v>2512</v>
      </c>
      <c r="D132" s="46"/>
      <c r="E132" s="143"/>
      <c r="F132" s="143">
        <f>D132+E132</f>
        <v>0</v>
      </c>
      <c r="G132" s="69"/>
      <c r="H132" s="69"/>
      <c r="I132" s="69"/>
      <c r="J132" s="69"/>
    </row>
    <row r="133" spans="2:6" s="94" customFormat="1" ht="12">
      <c r="B133" s="35" t="s">
        <v>111</v>
      </c>
      <c r="C133" s="205">
        <v>2513</v>
      </c>
      <c r="D133" s="46"/>
      <c r="E133" s="143"/>
      <c r="F133" s="143">
        <f>D133+E133</f>
        <v>0</v>
      </c>
    </row>
    <row r="134" spans="2:6" s="94" customFormat="1" ht="12">
      <c r="B134" s="35" t="s">
        <v>218</v>
      </c>
      <c r="C134" s="205">
        <v>2519</v>
      </c>
      <c r="D134" s="46"/>
      <c r="E134" s="143"/>
      <c r="F134" s="143">
        <f>D134+E134</f>
        <v>0</v>
      </c>
    </row>
    <row r="135" spans="2:6" s="95" customFormat="1" ht="17.25" customHeight="1">
      <c r="B135" s="96" t="s">
        <v>112</v>
      </c>
      <c r="C135" s="97">
        <v>3000</v>
      </c>
      <c r="D135" s="98">
        <f>D136+D144</f>
        <v>0</v>
      </c>
      <c r="E135" s="98">
        <f>E136+E144</f>
        <v>0</v>
      </c>
      <c r="F135" s="98">
        <f>F136+F144</f>
        <v>0</v>
      </c>
    </row>
    <row r="136" spans="2:6" s="29" customFormat="1" ht="27" customHeight="1">
      <c r="B136" s="99" t="s">
        <v>113</v>
      </c>
      <c r="C136" s="31">
        <v>3200</v>
      </c>
      <c r="D136" s="32">
        <f>D138+D139+D140+D137</f>
        <v>0</v>
      </c>
      <c r="E136" s="32">
        <f>E138+E139+E140+E137</f>
        <v>0</v>
      </c>
      <c r="F136" s="32">
        <f>F138+F139+F140+F137</f>
        <v>0</v>
      </c>
    </row>
    <row r="137" spans="2:6" s="100" customFormat="1" ht="12.75">
      <c r="B137" s="63" t="s">
        <v>219</v>
      </c>
      <c r="C137" s="65">
        <v>3210</v>
      </c>
      <c r="D137" s="66">
        <v>0</v>
      </c>
      <c r="E137" s="149"/>
      <c r="F137" s="149">
        <f>D137+E137</f>
        <v>0</v>
      </c>
    </row>
    <row r="138" spans="2:6" ht="12.75">
      <c r="B138" s="33" t="s">
        <v>114</v>
      </c>
      <c r="C138" s="40">
        <v>3220</v>
      </c>
      <c r="D138" s="41">
        <v>0</v>
      </c>
      <c r="E138" s="142"/>
      <c r="F138" s="149">
        <f>D138+E138</f>
        <v>0</v>
      </c>
    </row>
    <row r="139" spans="2:6" s="93" customFormat="1" ht="14.25" customHeight="1">
      <c r="B139" s="63" t="s">
        <v>220</v>
      </c>
      <c r="C139" s="40">
        <v>3230</v>
      </c>
      <c r="D139" s="41">
        <v>0</v>
      </c>
      <c r="E139" s="142"/>
      <c r="F139" s="149">
        <f>D139+E139</f>
        <v>0</v>
      </c>
    </row>
    <row r="140" spans="2:6" s="93" customFormat="1" ht="12.75" customHeight="1">
      <c r="B140" s="33" t="s">
        <v>221</v>
      </c>
      <c r="C140" s="40">
        <v>3260</v>
      </c>
      <c r="D140" s="41">
        <f>SUM(D141:D143)</f>
        <v>0</v>
      </c>
      <c r="E140" s="41">
        <f>SUM(E141:E143)</f>
        <v>0</v>
      </c>
      <c r="F140" s="41">
        <f>SUM(F141:F143)</f>
        <v>0</v>
      </c>
    </row>
    <row r="141" spans="2:6" ht="12.75" customHeight="1">
      <c r="B141" s="101" t="s">
        <v>115</v>
      </c>
      <c r="C141" s="180">
        <v>3261</v>
      </c>
      <c r="D141" s="180"/>
      <c r="E141" s="162"/>
      <c r="F141" s="162">
        <f>D141+E141</f>
        <v>0</v>
      </c>
    </row>
    <row r="142" spans="2:6" ht="12.75" customHeight="1">
      <c r="B142" s="101" t="s">
        <v>116</v>
      </c>
      <c r="C142" s="180">
        <v>3262</v>
      </c>
      <c r="D142" s="180"/>
      <c r="E142" s="162"/>
      <c r="F142" s="162">
        <f>D142+E142</f>
        <v>0</v>
      </c>
    </row>
    <row r="143" spans="2:6" ht="12.75" customHeight="1">
      <c r="B143" s="101" t="s">
        <v>117</v>
      </c>
      <c r="C143" s="180">
        <v>3263</v>
      </c>
      <c r="D143" s="180"/>
      <c r="E143" s="162"/>
      <c r="F143" s="162">
        <f>D143+E143</f>
        <v>0</v>
      </c>
    </row>
    <row r="144" spans="2:6" s="103" customFormat="1" ht="27.75" customHeight="1">
      <c r="B144" s="99" t="s">
        <v>118</v>
      </c>
      <c r="C144" s="80">
        <v>3300</v>
      </c>
      <c r="D144" s="81">
        <v>0</v>
      </c>
      <c r="E144" s="148"/>
      <c r="F144" s="148">
        <f>D144+E144</f>
        <v>0</v>
      </c>
    </row>
    <row r="145" spans="2:6" s="104" customFormat="1" ht="18" customHeight="1">
      <c r="B145" s="105" t="s">
        <v>119</v>
      </c>
      <c r="C145" s="206">
        <v>4000</v>
      </c>
      <c r="D145" s="175">
        <f>D146+D149</f>
        <v>0</v>
      </c>
      <c r="E145" s="175">
        <f>E146+E149</f>
        <v>0</v>
      </c>
      <c r="F145" s="175">
        <f>F146+F149</f>
        <v>0</v>
      </c>
    </row>
    <row r="146" spans="2:6" ht="12.75">
      <c r="B146" s="33" t="s">
        <v>120</v>
      </c>
      <c r="C146" s="210">
        <v>4200</v>
      </c>
      <c r="D146" s="41">
        <f>D148+D147</f>
        <v>0</v>
      </c>
      <c r="E146" s="41">
        <f>E148+E147</f>
        <v>0</v>
      </c>
      <c r="F146" s="41">
        <f>F148+F147</f>
        <v>0</v>
      </c>
    </row>
    <row r="147" spans="2:6" ht="12.75">
      <c r="B147" s="33" t="s">
        <v>121</v>
      </c>
      <c r="C147" s="40">
        <v>4240</v>
      </c>
      <c r="D147" s="41"/>
      <c r="E147" s="142"/>
      <c r="F147" s="142">
        <f>D147+E147</f>
        <v>0</v>
      </c>
    </row>
    <row r="148" spans="2:6" ht="12.75">
      <c r="B148" s="33" t="s">
        <v>122</v>
      </c>
      <c r="C148" s="40">
        <v>4250</v>
      </c>
      <c r="D148" s="41"/>
      <c r="E148" s="142"/>
      <c r="F148" s="142">
        <f>D148+E148</f>
        <v>0</v>
      </c>
    </row>
    <row r="149" spans="2:6" ht="12.75">
      <c r="B149" s="33" t="s">
        <v>123</v>
      </c>
      <c r="C149" s="210">
        <v>4300</v>
      </c>
      <c r="D149" s="41">
        <f aca="true" t="shared" si="6" ref="D149:F150">D150</f>
        <v>0</v>
      </c>
      <c r="E149" s="41">
        <f t="shared" si="6"/>
        <v>0</v>
      </c>
      <c r="F149" s="41">
        <f t="shared" si="6"/>
        <v>0</v>
      </c>
    </row>
    <row r="150" spans="2:6" ht="12.75">
      <c r="B150" s="33" t="s">
        <v>124</v>
      </c>
      <c r="C150" s="40">
        <v>4310</v>
      </c>
      <c r="D150" s="41">
        <f t="shared" si="6"/>
        <v>0</v>
      </c>
      <c r="E150" s="41">
        <f t="shared" si="6"/>
        <v>0</v>
      </c>
      <c r="F150" s="41">
        <f t="shared" si="6"/>
        <v>0</v>
      </c>
    </row>
    <row r="151" spans="2:6" ht="12.75">
      <c r="B151" s="101" t="s">
        <v>124</v>
      </c>
      <c r="C151" s="180">
        <v>4311</v>
      </c>
      <c r="D151" s="180"/>
      <c r="E151" s="162"/>
      <c r="F151" s="162">
        <f>D151+E151</f>
        <v>0</v>
      </c>
    </row>
    <row r="152" spans="2:6" s="104" customFormat="1" ht="17.25" customHeight="1">
      <c r="B152" s="109" t="s">
        <v>125</v>
      </c>
      <c r="C152" s="211">
        <v>5000</v>
      </c>
      <c r="D152" s="184">
        <f>D153+D160+D181</f>
        <v>0</v>
      </c>
      <c r="E152" s="184">
        <f>E153+E160+E181</f>
        <v>0</v>
      </c>
      <c r="F152" s="184">
        <f>F153+F160+F181</f>
        <v>0</v>
      </c>
    </row>
    <row r="153" spans="2:6" s="103" customFormat="1" ht="13.5" customHeight="1">
      <c r="B153" s="91" t="s">
        <v>126</v>
      </c>
      <c r="C153" s="80">
        <v>5100</v>
      </c>
      <c r="D153" s="81">
        <f>D154+D155+D158+D159</f>
        <v>0</v>
      </c>
      <c r="E153" s="81">
        <f>E154+E155+E158+E159</f>
        <v>0</v>
      </c>
      <c r="F153" s="81">
        <f>F154+F155+F158+F159</f>
        <v>0</v>
      </c>
    </row>
    <row r="154" spans="2:6" s="54" customFormat="1" ht="12">
      <c r="B154" s="55" t="s">
        <v>127</v>
      </c>
      <c r="C154" s="207">
        <v>5110</v>
      </c>
      <c r="D154" s="176">
        <v>0</v>
      </c>
      <c r="E154" s="178"/>
      <c r="F154" s="178">
        <f>D154+E154</f>
        <v>0</v>
      </c>
    </row>
    <row r="155" spans="2:6" s="54" customFormat="1" ht="12">
      <c r="B155" s="55" t="s">
        <v>128</v>
      </c>
      <c r="C155" s="207">
        <v>5120</v>
      </c>
      <c r="D155" s="176">
        <f>D156+D157</f>
        <v>0</v>
      </c>
      <c r="E155" s="176">
        <f>E156+E157</f>
        <v>0</v>
      </c>
      <c r="F155" s="176">
        <f>F156+F157</f>
        <v>0</v>
      </c>
    </row>
    <row r="156" spans="2:6" s="2" customFormat="1" ht="12">
      <c r="B156" s="35" t="s">
        <v>129</v>
      </c>
      <c r="C156" s="205">
        <v>5121</v>
      </c>
      <c r="D156" s="46"/>
      <c r="E156" s="143"/>
      <c r="F156" s="143">
        <f>D156+E156</f>
        <v>0</v>
      </c>
    </row>
    <row r="157" spans="2:6" s="2" customFormat="1" ht="12">
      <c r="B157" s="86" t="s">
        <v>130</v>
      </c>
      <c r="C157" s="205">
        <v>5129</v>
      </c>
      <c r="D157" s="46"/>
      <c r="E157" s="143"/>
      <c r="F157" s="143">
        <f>D157+E157</f>
        <v>0</v>
      </c>
    </row>
    <row r="158" spans="2:6" s="54" customFormat="1" ht="12">
      <c r="B158" s="55" t="s">
        <v>131</v>
      </c>
      <c r="C158" s="207">
        <v>5130</v>
      </c>
      <c r="D158" s="176">
        <v>0</v>
      </c>
      <c r="E158" s="178"/>
      <c r="F158" s="178">
        <f>D158+E158</f>
        <v>0</v>
      </c>
    </row>
    <row r="159" spans="2:6" s="2" customFormat="1" ht="12">
      <c r="B159" s="55" t="s">
        <v>132</v>
      </c>
      <c r="C159" s="207">
        <v>5140</v>
      </c>
      <c r="D159" s="176">
        <v>0</v>
      </c>
      <c r="E159" s="178"/>
      <c r="F159" s="178">
        <f>D159+E159</f>
        <v>0</v>
      </c>
    </row>
    <row r="160" spans="2:6" s="103" customFormat="1" ht="13.5" customHeight="1">
      <c r="B160" s="91" t="s">
        <v>133</v>
      </c>
      <c r="C160" s="80">
        <v>5200</v>
      </c>
      <c r="D160" s="81">
        <f>D161+D170+D171+D179+D180</f>
        <v>0</v>
      </c>
      <c r="E160" s="81">
        <f>E161+E170+E171+E179+E180</f>
        <v>0</v>
      </c>
      <c r="F160" s="81">
        <f>F161+F170+F171+F179+F180</f>
        <v>0</v>
      </c>
    </row>
    <row r="161" spans="2:6" s="2" customFormat="1" ht="12">
      <c r="B161" s="55" t="s">
        <v>134</v>
      </c>
      <c r="C161" s="207">
        <v>5210</v>
      </c>
      <c r="D161" s="176">
        <f>SUM(D162:D169)</f>
        <v>0</v>
      </c>
      <c r="E161" s="176">
        <f>SUM(E162:E169)</f>
        <v>0</v>
      </c>
      <c r="F161" s="176">
        <f>SUM(F162:F169)</f>
        <v>0</v>
      </c>
    </row>
    <row r="162" spans="2:6" s="2" customFormat="1" ht="12">
      <c r="B162" s="35" t="s">
        <v>135</v>
      </c>
      <c r="C162" s="205">
        <v>5211</v>
      </c>
      <c r="D162" s="46"/>
      <c r="E162" s="143"/>
      <c r="F162" s="143">
        <f>D162+E162</f>
        <v>0</v>
      </c>
    </row>
    <row r="163" spans="2:6" s="2" customFormat="1" ht="12">
      <c r="B163" s="35" t="s">
        <v>136</v>
      </c>
      <c r="C163" s="205">
        <v>5212</v>
      </c>
      <c r="D163" s="46"/>
      <c r="E163" s="143"/>
      <c r="F163" s="143">
        <f aca="true" t="shared" si="7" ref="F163:F169">D163+E163</f>
        <v>0</v>
      </c>
    </row>
    <row r="164" spans="2:6" s="2" customFormat="1" ht="12">
      <c r="B164" s="35" t="s">
        <v>137</v>
      </c>
      <c r="C164" s="205">
        <v>5213</v>
      </c>
      <c r="D164" s="46"/>
      <c r="E164" s="143"/>
      <c r="F164" s="143">
        <f t="shared" si="7"/>
        <v>0</v>
      </c>
    </row>
    <row r="165" spans="2:6" s="2" customFormat="1" ht="12">
      <c r="B165" s="35" t="s">
        <v>138</v>
      </c>
      <c r="C165" s="205">
        <v>5214</v>
      </c>
      <c r="D165" s="46"/>
      <c r="E165" s="143"/>
      <c r="F165" s="143">
        <f t="shared" si="7"/>
        <v>0</v>
      </c>
    </row>
    <row r="166" spans="2:6" s="2" customFormat="1" ht="12">
      <c r="B166" s="35" t="s">
        <v>139</v>
      </c>
      <c r="C166" s="205">
        <v>5216</v>
      </c>
      <c r="D166" s="46"/>
      <c r="E166" s="143"/>
      <c r="F166" s="143">
        <f t="shared" si="7"/>
        <v>0</v>
      </c>
    </row>
    <row r="167" spans="2:6" s="2" customFormat="1" ht="12.75" customHeight="1">
      <c r="B167" s="35" t="s">
        <v>140</v>
      </c>
      <c r="C167" s="205">
        <v>5217</v>
      </c>
      <c r="D167" s="46"/>
      <c r="E167" s="143"/>
      <c r="F167" s="143">
        <f t="shared" si="7"/>
        <v>0</v>
      </c>
    </row>
    <row r="168" spans="2:6" s="2" customFormat="1" ht="12.75" customHeight="1">
      <c r="B168" s="35" t="s">
        <v>141</v>
      </c>
      <c r="C168" s="205">
        <v>5218</v>
      </c>
      <c r="D168" s="46"/>
      <c r="E168" s="143"/>
      <c r="F168" s="143">
        <f t="shared" si="7"/>
        <v>0</v>
      </c>
    </row>
    <row r="169" spans="2:6" s="2" customFormat="1" ht="12.75" customHeight="1">
      <c r="B169" s="35" t="s">
        <v>142</v>
      </c>
      <c r="C169" s="205">
        <v>5219</v>
      </c>
      <c r="D169" s="46"/>
      <c r="E169" s="143"/>
      <c r="F169" s="143">
        <f t="shared" si="7"/>
        <v>0</v>
      </c>
    </row>
    <row r="170" spans="2:6" s="93" customFormat="1" ht="12.75" customHeight="1">
      <c r="B170" s="33" t="s">
        <v>143</v>
      </c>
      <c r="C170" s="40">
        <v>5220</v>
      </c>
      <c r="D170" s="41">
        <v>0</v>
      </c>
      <c r="E170" s="142"/>
      <c r="F170" s="142">
        <f>D170+E170</f>
        <v>0</v>
      </c>
    </row>
    <row r="171" spans="2:6" s="93" customFormat="1" ht="12.75" customHeight="1">
      <c r="B171" s="33" t="s">
        <v>144</v>
      </c>
      <c r="C171" s="40">
        <v>5230</v>
      </c>
      <c r="D171" s="41">
        <f>SUM(D172:D178)</f>
        <v>0</v>
      </c>
      <c r="E171" s="41">
        <f>SUM(E172:E178)</f>
        <v>0</v>
      </c>
      <c r="F171" s="41">
        <f>SUM(F172:F178)</f>
        <v>0</v>
      </c>
    </row>
    <row r="172" spans="2:6" s="2" customFormat="1" ht="12.75" customHeight="1">
      <c r="B172" s="35" t="s">
        <v>222</v>
      </c>
      <c r="C172" s="205">
        <v>5231</v>
      </c>
      <c r="D172" s="46"/>
      <c r="E172" s="143"/>
      <c r="F172" s="143">
        <f>D172+E172</f>
        <v>0</v>
      </c>
    </row>
    <row r="173" spans="2:6" s="2" customFormat="1" ht="12.75" customHeight="1">
      <c r="B173" s="35" t="s">
        <v>145</v>
      </c>
      <c r="C173" s="205">
        <v>5232</v>
      </c>
      <c r="D173" s="46"/>
      <c r="E173" s="143"/>
      <c r="F173" s="143">
        <f aca="true" t="shared" si="8" ref="F173:F178">D173+E173</f>
        <v>0</v>
      </c>
    </row>
    <row r="174" spans="2:6" s="2" customFormat="1" ht="12.75" customHeight="1">
      <c r="B174" s="35" t="s">
        <v>146</v>
      </c>
      <c r="C174" s="205">
        <v>5233</v>
      </c>
      <c r="D174" s="46"/>
      <c r="E174" s="143"/>
      <c r="F174" s="143">
        <f t="shared" si="8"/>
        <v>0</v>
      </c>
    </row>
    <row r="175" spans="2:6" s="2" customFormat="1" ht="12.75" customHeight="1">
      <c r="B175" s="35" t="s">
        <v>147</v>
      </c>
      <c r="C175" s="205">
        <v>5234</v>
      </c>
      <c r="D175" s="46"/>
      <c r="E175" s="143"/>
      <c r="F175" s="143">
        <f t="shared" si="8"/>
        <v>0</v>
      </c>
    </row>
    <row r="176" spans="2:6" s="2" customFormat="1" ht="12.75" customHeight="1">
      <c r="B176" s="35" t="s">
        <v>148</v>
      </c>
      <c r="C176" s="205">
        <v>5236</v>
      </c>
      <c r="D176" s="46"/>
      <c r="E176" s="143"/>
      <c r="F176" s="143">
        <f t="shared" si="8"/>
        <v>0</v>
      </c>
    </row>
    <row r="177" spans="2:6" s="2" customFormat="1" ht="12.75" customHeight="1">
      <c r="B177" s="35" t="s">
        <v>149</v>
      </c>
      <c r="C177" s="205">
        <v>5238</v>
      </c>
      <c r="D177" s="46"/>
      <c r="E177" s="143"/>
      <c r="F177" s="143">
        <f t="shared" si="8"/>
        <v>0</v>
      </c>
    </row>
    <row r="178" spans="2:6" s="2" customFormat="1" ht="12.75" customHeight="1">
      <c r="B178" s="35" t="s">
        <v>150</v>
      </c>
      <c r="C178" s="205">
        <v>5239</v>
      </c>
      <c r="D178" s="46"/>
      <c r="E178" s="143"/>
      <c r="F178" s="143">
        <f t="shared" si="8"/>
        <v>0</v>
      </c>
    </row>
    <row r="179" spans="2:6" s="93" customFormat="1" ht="15" customHeight="1">
      <c r="B179" s="33" t="s">
        <v>151</v>
      </c>
      <c r="C179" s="40">
        <v>5240</v>
      </c>
      <c r="D179" s="41">
        <v>0</v>
      </c>
      <c r="E179" s="142"/>
      <c r="F179" s="142">
        <f>D179+E179</f>
        <v>0</v>
      </c>
    </row>
    <row r="180" spans="2:6" s="93" customFormat="1" ht="14.25" customHeight="1">
      <c r="B180" s="33" t="s">
        <v>152</v>
      </c>
      <c r="C180" s="40">
        <v>5250</v>
      </c>
      <c r="D180" s="41">
        <v>0</v>
      </c>
      <c r="E180" s="142"/>
      <c r="F180" s="142">
        <f>D180+E180</f>
        <v>0</v>
      </c>
    </row>
    <row r="181" spans="2:6" s="103" customFormat="1" ht="30.75" customHeight="1">
      <c r="B181" s="99" t="s">
        <v>153</v>
      </c>
      <c r="C181" s="80">
        <v>5300</v>
      </c>
      <c r="D181" s="81">
        <f>SUM(D182:D183)</f>
        <v>0</v>
      </c>
      <c r="E181" s="81">
        <f>SUM(E182:E183)</f>
        <v>0</v>
      </c>
      <c r="F181" s="81">
        <f>SUM(F182:F183)</f>
        <v>0</v>
      </c>
    </row>
    <row r="182" spans="2:6" s="93" customFormat="1" ht="15" customHeight="1">
      <c r="B182" s="33" t="s">
        <v>154</v>
      </c>
      <c r="C182" s="40">
        <v>5310</v>
      </c>
      <c r="D182" s="41"/>
      <c r="E182" s="142"/>
      <c r="F182" s="142">
        <f>D182+E182</f>
        <v>0</v>
      </c>
    </row>
    <row r="183" spans="2:6" s="93" customFormat="1" ht="32.25" customHeight="1">
      <c r="B183" s="63" t="s">
        <v>155</v>
      </c>
      <c r="C183" s="40">
        <v>5320</v>
      </c>
      <c r="D183" s="41"/>
      <c r="E183" s="142"/>
      <c r="F183" s="142">
        <f>D183+E183</f>
        <v>0</v>
      </c>
    </row>
    <row r="184" spans="2:6" s="93" customFormat="1" ht="11.25" customHeight="1">
      <c r="B184" s="150"/>
      <c r="C184" s="212"/>
      <c r="D184" s="185"/>
      <c r="E184" s="186"/>
      <c r="F184" s="186"/>
    </row>
    <row r="185" spans="2:6" s="93" customFormat="1" ht="11.25" customHeight="1">
      <c r="B185" s="150"/>
      <c r="C185" s="212"/>
      <c r="D185" s="185"/>
      <c r="E185" s="186"/>
      <c r="F185" s="186"/>
    </row>
    <row r="186" spans="2:6" s="93" customFormat="1" ht="11.25" customHeight="1">
      <c r="B186" s="150"/>
      <c r="C186" s="212"/>
      <c r="D186" s="185"/>
      <c r="E186" s="186"/>
      <c r="F186" s="186"/>
    </row>
    <row r="187" spans="2:6" s="7" customFormat="1" ht="13.5" customHeight="1">
      <c r="B187" s="8">
        <v>1</v>
      </c>
      <c r="C187" s="160">
        <v>2</v>
      </c>
      <c r="D187" s="159">
        <v>3</v>
      </c>
      <c r="E187" s="160">
        <v>4</v>
      </c>
      <c r="F187" s="160">
        <v>5</v>
      </c>
    </row>
    <row r="188" spans="2:6" s="113" customFormat="1" ht="13.5" customHeight="1">
      <c r="B188" s="96" t="s">
        <v>156</v>
      </c>
      <c r="C188" s="97">
        <v>6000</v>
      </c>
      <c r="D188" s="98">
        <f>D189+D201+D210</f>
        <v>0</v>
      </c>
      <c r="E188" s="98">
        <f>E189+E201+E210</f>
        <v>0</v>
      </c>
      <c r="F188" s="98">
        <f>F189+F201+F210</f>
        <v>0</v>
      </c>
    </row>
    <row r="189" spans="2:6" s="103" customFormat="1" ht="14.25" customHeight="1">
      <c r="B189" s="91" t="s">
        <v>157</v>
      </c>
      <c r="C189" s="80">
        <v>6200</v>
      </c>
      <c r="D189" s="81">
        <f>D193+D199+D200+D190</f>
        <v>0</v>
      </c>
      <c r="E189" s="81">
        <f>E193+E199+E200+E190</f>
        <v>0</v>
      </c>
      <c r="F189" s="81">
        <f>F193+F199+F200+F190</f>
        <v>0</v>
      </c>
    </row>
    <row r="190" spans="2:6" s="93" customFormat="1" ht="14.25" customHeight="1">
      <c r="B190" s="33" t="s">
        <v>223</v>
      </c>
      <c r="C190" s="40">
        <v>6240</v>
      </c>
      <c r="D190" s="41">
        <f>D192+D191</f>
        <v>0</v>
      </c>
      <c r="E190" s="41">
        <f>E192+E191</f>
        <v>0</v>
      </c>
      <c r="F190" s="41">
        <f>F192+F191</f>
        <v>0</v>
      </c>
    </row>
    <row r="191" spans="2:6" ht="14.25" customHeight="1">
      <c r="B191" s="101" t="s">
        <v>224</v>
      </c>
      <c r="C191" s="180">
        <v>6241</v>
      </c>
      <c r="D191" s="180"/>
      <c r="E191" s="162"/>
      <c r="F191" s="162">
        <f>D191+E191</f>
        <v>0</v>
      </c>
    </row>
    <row r="192" spans="2:6" ht="14.25" customHeight="1">
      <c r="B192" s="101" t="s">
        <v>225</v>
      </c>
      <c r="C192" s="180">
        <v>6242</v>
      </c>
      <c r="D192" s="180"/>
      <c r="E192" s="162"/>
      <c r="F192" s="162">
        <f>D192+E192</f>
        <v>0</v>
      </c>
    </row>
    <row r="193" spans="2:6" s="93" customFormat="1" ht="12.75" customHeight="1">
      <c r="B193" s="33" t="s">
        <v>158</v>
      </c>
      <c r="C193" s="40">
        <v>6250</v>
      </c>
      <c r="D193" s="41">
        <f>SUM(D194:D198)</f>
        <v>0</v>
      </c>
      <c r="E193" s="41">
        <f>SUM(E194:E198)</f>
        <v>0</v>
      </c>
      <c r="F193" s="41">
        <f>SUM(F194:F198)</f>
        <v>0</v>
      </c>
    </row>
    <row r="194" spans="2:6" ht="12.75" customHeight="1">
      <c r="B194" s="101" t="s">
        <v>159</v>
      </c>
      <c r="C194" s="180">
        <v>6252</v>
      </c>
      <c r="D194" s="181"/>
      <c r="E194" s="162"/>
      <c r="F194" s="162">
        <f>D194+E194</f>
        <v>0</v>
      </c>
    </row>
    <row r="195" spans="2:6" ht="12.75" customHeight="1">
      <c r="B195" s="101" t="s">
        <v>160</v>
      </c>
      <c r="C195" s="180">
        <v>6253</v>
      </c>
      <c r="D195" s="181"/>
      <c r="E195" s="162"/>
      <c r="F195" s="162">
        <f aca="true" t="shared" si="9" ref="F195:F200">D195+E195</f>
        <v>0</v>
      </c>
    </row>
    <row r="196" spans="2:6" ht="12.75" customHeight="1">
      <c r="B196" s="101" t="s">
        <v>161</v>
      </c>
      <c r="C196" s="180">
        <v>6254</v>
      </c>
      <c r="D196" s="181"/>
      <c r="E196" s="162"/>
      <c r="F196" s="162">
        <f t="shared" si="9"/>
        <v>0</v>
      </c>
    </row>
    <row r="197" spans="2:6" ht="12.75" customHeight="1">
      <c r="B197" s="101" t="s">
        <v>162</v>
      </c>
      <c r="C197" s="180">
        <v>6255</v>
      </c>
      <c r="D197" s="181"/>
      <c r="E197" s="162"/>
      <c r="F197" s="162">
        <f t="shared" si="9"/>
        <v>0</v>
      </c>
    </row>
    <row r="198" spans="2:6" ht="12.75" customHeight="1">
      <c r="B198" s="101" t="s">
        <v>163</v>
      </c>
      <c r="C198" s="180">
        <v>6259</v>
      </c>
      <c r="D198" s="181"/>
      <c r="E198" s="162"/>
      <c r="F198" s="162">
        <f t="shared" si="9"/>
        <v>0</v>
      </c>
    </row>
    <row r="199" spans="2:6" ht="12.75" customHeight="1">
      <c r="B199" s="33" t="s">
        <v>164</v>
      </c>
      <c r="C199" s="40">
        <v>6260</v>
      </c>
      <c r="D199" s="41">
        <v>0</v>
      </c>
      <c r="E199" s="142"/>
      <c r="F199" s="142">
        <f t="shared" si="9"/>
        <v>0</v>
      </c>
    </row>
    <row r="200" spans="2:6" ht="12.75" customHeight="1">
      <c r="B200" s="33" t="s">
        <v>165</v>
      </c>
      <c r="C200" s="40">
        <v>6270</v>
      </c>
      <c r="D200" s="41">
        <v>0</v>
      </c>
      <c r="E200" s="142"/>
      <c r="F200" s="142">
        <f t="shared" si="9"/>
        <v>0</v>
      </c>
    </row>
    <row r="201" spans="2:6" s="103" customFormat="1" ht="17.25" customHeight="1">
      <c r="B201" s="91" t="s">
        <v>166</v>
      </c>
      <c r="C201" s="80">
        <v>6300</v>
      </c>
      <c r="D201" s="179">
        <f>D202+D208+D209</f>
        <v>0</v>
      </c>
      <c r="E201" s="179">
        <f>E202+E208+E209</f>
        <v>0</v>
      </c>
      <c r="F201" s="179">
        <f>F202+F208+F209</f>
        <v>0</v>
      </c>
    </row>
    <row r="202" spans="2:6" s="93" customFormat="1" ht="12.75" customHeight="1">
      <c r="B202" s="33" t="s">
        <v>167</v>
      </c>
      <c r="C202" s="40">
        <v>6320</v>
      </c>
      <c r="D202" s="182">
        <f>D203+D204+D205+D206+D207</f>
        <v>0</v>
      </c>
      <c r="E202" s="182">
        <f>E203+E204+E205+E206+E207</f>
        <v>0</v>
      </c>
      <c r="F202" s="182">
        <f>F203+F204+F205+F206+F207</f>
        <v>0</v>
      </c>
    </row>
    <row r="203" spans="2:6" ht="12.75" customHeight="1">
      <c r="B203" s="101" t="s">
        <v>168</v>
      </c>
      <c r="C203" s="180">
        <v>6321</v>
      </c>
      <c r="D203" s="181"/>
      <c r="E203" s="162"/>
      <c r="F203" s="162">
        <f>D203+E203</f>
        <v>0</v>
      </c>
    </row>
    <row r="204" spans="2:6" ht="12.75" customHeight="1">
      <c r="B204" s="101" t="s">
        <v>169</v>
      </c>
      <c r="C204" s="180">
        <v>6322</v>
      </c>
      <c r="D204" s="181"/>
      <c r="E204" s="162"/>
      <c r="F204" s="162">
        <f aca="true" t="shared" si="10" ref="F204:F209">D204+E204</f>
        <v>0</v>
      </c>
    </row>
    <row r="205" spans="2:6" ht="12.75" customHeight="1">
      <c r="B205" s="101" t="s">
        <v>170</v>
      </c>
      <c r="C205" s="180">
        <v>6323</v>
      </c>
      <c r="D205" s="181"/>
      <c r="E205" s="162"/>
      <c r="F205" s="162">
        <f t="shared" si="10"/>
        <v>0</v>
      </c>
    </row>
    <row r="206" spans="2:6" ht="12.75" customHeight="1">
      <c r="B206" s="101" t="s">
        <v>171</v>
      </c>
      <c r="C206" s="180">
        <v>6324</v>
      </c>
      <c r="D206" s="181"/>
      <c r="E206" s="162"/>
      <c r="F206" s="162">
        <f t="shared" si="10"/>
        <v>0</v>
      </c>
    </row>
    <row r="207" spans="2:6" ht="12.75" customHeight="1">
      <c r="B207" s="101" t="s">
        <v>172</v>
      </c>
      <c r="C207" s="180">
        <v>6329</v>
      </c>
      <c r="D207" s="181"/>
      <c r="E207" s="162"/>
      <c r="F207" s="162">
        <f t="shared" si="10"/>
        <v>0</v>
      </c>
    </row>
    <row r="208" spans="2:6" ht="12.75" customHeight="1">
      <c r="B208" s="33" t="s">
        <v>173</v>
      </c>
      <c r="C208" s="40">
        <v>6350</v>
      </c>
      <c r="D208" s="182">
        <v>0</v>
      </c>
      <c r="E208" s="142"/>
      <c r="F208" s="142">
        <f>D208+E208</f>
        <v>0</v>
      </c>
    </row>
    <row r="209" spans="2:6" ht="12.75" customHeight="1">
      <c r="B209" s="33" t="s">
        <v>174</v>
      </c>
      <c r="C209" s="40">
        <v>6360</v>
      </c>
      <c r="D209" s="182">
        <v>0</v>
      </c>
      <c r="E209" s="142"/>
      <c r="F209" s="142">
        <f t="shared" si="10"/>
        <v>0</v>
      </c>
    </row>
    <row r="210" spans="2:6" s="103" customFormat="1" ht="27" customHeight="1">
      <c r="B210" s="99" t="s">
        <v>175</v>
      </c>
      <c r="C210" s="80">
        <v>6400</v>
      </c>
      <c r="D210" s="179"/>
      <c r="E210" s="148"/>
      <c r="F210" s="148">
        <f>D210+E210</f>
        <v>0</v>
      </c>
    </row>
    <row r="211" spans="2:6" s="115" customFormat="1" ht="30.75" customHeight="1">
      <c r="B211" s="116" t="s">
        <v>176</v>
      </c>
      <c r="C211" s="117">
        <v>7000</v>
      </c>
      <c r="D211" s="118">
        <f aca="true" t="shared" si="11" ref="D211:F212">D212</f>
        <v>0</v>
      </c>
      <c r="E211" s="118">
        <f t="shared" si="11"/>
        <v>0</v>
      </c>
      <c r="F211" s="118">
        <f t="shared" si="11"/>
        <v>0</v>
      </c>
    </row>
    <row r="212" spans="2:6" s="103" customFormat="1" ht="15" customHeight="1">
      <c r="B212" s="91" t="s">
        <v>177</v>
      </c>
      <c r="C212" s="80">
        <v>7200</v>
      </c>
      <c r="D212" s="81">
        <f t="shared" si="11"/>
        <v>0</v>
      </c>
      <c r="E212" s="81">
        <f t="shared" si="11"/>
        <v>0</v>
      </c>
      <c r="F212" s="81">
        <f t="shared" si="11"/>
        <v>0</v>
      </c>
    </row>
    <row r="213" spans="2:6" s="93" customFormat="1" ht="13.5" customHeight="1">
      <c r="B213" s="63" t="s">
        <v>178</v>
      </c>
      <c r="C213" s="40">
        <v>7210</v>
      </c>
      <c r="D213" s="41"/>
      <c r="E213" s="142"/>
      <c r="F213" s="142">
        <f>D213+E213</f>
        <v>0</v>
      </c>
    </row>
    <row r="214" spans="2:6" ht="12.75" customHeight="1">
      <c r="B214" s="101"/>
      <c r="C214" s="180"/>
      <c r="D214" s="181"/>
      <c r="E214" s="162"/>
      <c r="F214" s="162"/>
    </row>
    <row r="215" spans="2:6" s="119" customFormat="1" ht="18" customHeight="1">
      <c r="B215" s="51" t="s">
        <v>234</v>
      </c>
      <c r="C215" s="118"/>
      <c r="D215" s="226">
        <f>D22-D34</f>
        <v>0</v>
      </c>
      <c r="E215" s="226">
        <f>E22-E34</f>
        <v>0</v>
      </c>
      <c r="F215" s="226">
        <f>F22-F34</f>
        <v>0</v>
      </c>
    </row>
    <row r="216" spans="2:6" s="54" customFormat="1" ht="12">
      <c r="B216" s="35"/>
      <c r="C216" s="205"/>
      <c r="D216" s="188"/>
      <c r="E216" s="178"/>
      <c r="F216" s="178"/>
    </row>
    <row r="217" spans="2:6" s="103" customFormat="1" ht="16.5">
      <c r="B217" s="105" t="s">
        <v>179</v>
      </c>
      <c r="C217" s="175"/>
      <c r="D217" s="187">
        <f>D218+D221+D228</f>
        <v>0</v>
      </c>
      <c r="E217" s="187">
        <f>E218+E221+E228</f>
        <v>0</v>
      </c>
      <c r="F217" s="187">
        <f>F218+F221+F228</f>
        <v>0</v>
      </c>
    </row>
    <row r="218" spans="2:6" s="54" customFormat="1" ht="12">
      <c r="B218" s="55" t="s">
        <v>180</v>
      </c>
      <c r="C218" s="213" t="s">
        <v>181</v>
      </c>
      <c r="D218" s="170">
        <f>D219-D220</f>
        <v>0</v>
      </c>
      <c r="E218" s="170">
        <f>E219-E220</f>
        <v>0</v>
      </c>
      <c r="F218" s="170">
        <f>F219-F220</f>
        <v>0</v>
      </c>
    </row>
    <row r="219" spans="2:6" s="123" customFormat="1" ht="12">
      <c r="B219" s="124" t="s">
        <v>182</v>
      </c>
      <c r="C219" s="214"/>
      <c r="D219" s="189"/>
      <c r="E219" s="190"/>
      <c r="F219" s="191">
        <f>D219+E219</f>
        <v>0</v>
      </c>
    </row>
    <row r="220" spans="2:6" s="123" customFormat="1" ht="12">
      <c r="B220" s="124" t="s">
        <v>183</v>
      </c>
      <c r="C220" s="214"/>
      <c r="D220" s="189"/>
      <c r="E220" s="190"/>
      <c r="F220" s="191">
        <f>D220+E220</f>
        <v>0</v>
      </c>
    </row>
    <row r="221" spans="2:6" s="54" customFormat="1" ht="12">
      <c r="B221" s="55" t="s">
        <v>184</v>
      </c>
      <c r="C221" s="213" t="s">
        <v>185</v>
      </c>
      <c r="D221" s="170">
        <f>D222+D225</f>
        <v>0</v>
      </c>
      <c r="E221" s="170">
        <f>E222+E225</f>
        <v>0</v>
      </c>
      <c r="F221" s="170">
        <f>F222+F225</f>
        <v>0</v>
      </c>
    </row>
    <row r="222" spans="2:6" s="123" customFormat="1" ht="12">
      <c r="B222" s="35" t="s">
        <v>186</v>
      </c>
      <c r="C222" s="215"/>
      <c r="D222" s="188">
        <f>D223-D224</f>
        <v>0</v>
      </c>
      <c r="E222" s="188">
        <f>E223-E224</f>
        <v>0</v>
      </c>
      <c r="F222" s="188">
        <f>F223-F224</f>
        <v>0</v>
      </c>
    </row>
    <row r="223" spans="2:6" s="13" customFormat="1" ht="12.75">
      <c r="B223" s="128" t="s">
        <v>187</v>
      </c>
      <c r="C223" s="216" t="s">
        <v>188</v>
      </c>
      <c r="D223" s="192"/>
      <c r="E223" s="164"/>
      <c r="F223" s="164">
        <f>D223+E223</f>
        <v>0</v>
      </c>
    </row>
    <row r="224" spans="2:6" s="13" customFormat="1" ht="12.75">
      <c r="B224" s="128" t="s">
        <v>189</v>
      </c>
      <c r="C224" s="216" t="s">
        <v>190</v>
      </c>
      <c r="D224" s="192"/>
      <c r="E224" s="164"/>
      <c r="F224" s="164">
        <f>D224+E224</f>
        <v>0</v>
      </c>
    </row>
    <row r="225" spans="2:6" ht="12.75">
      <c r="B225" s="131" t="s">
        <v>191</v>
      </c>
      <c r="C225" s="143"/>
      <c r="D225" s="181">
        <f>D226-D227</f>
        <v>0</v>
      </c>
      <c r="E225" s="181">
        <f>E226-E227</f>
        <v>0</v>
      </c>
      <c r="F225" s="181">
        <f>F226-F227</f>
        <v>0</v>
      </c>
    </row>
    <row r="226" spans="2:6" ht="12.75">
      <c r="B226" s="131" t="s">
        <v>192</v>
      </c>
      <c r="C226" s="143" t="s">
        <v>193</v>
      </c>
      <c r="D226" s="181"/>
      <c r="E226" s="162"/>
      <c r="F226" s="162">
        <f>D226+E226</f>
        <v>0</v>
      </c>
    </row>
    <row r="227" spans="2:6" ht="12.75">
      <c r="B227" s="131" t="s">
        <v>194</v>
      </c>
      <c r="C227" s="143" t="s">
        <v>195</v>
      </c>
      <c r="D227" s="181"/>
      <c r="E227" s="162"/>
      <c r="F227" s="162">
        <f>D227+E227</f>
        <v>0</v>
      </c>
    </row>
    <row r="228" spans="2:6" s="93" customFormat="1" ht="12.75">
      <c r="B228" s="133" t="s">
        <v>196</v>
      </c>
      <c r="C228" s="178" t="s">
        <v>197</v>
      </c>
      <c r="D228" s="182">
        <f>D229</f>
        <v>0</v>
      </c>
      <c r="E228" s="182">
        <f>E229</f>
        <v>0</v>
      </c>
      <c r="F228" s="182">
        <f>F229</f>
        <v>0</v>
      </c>
    </row>
    <row r="229" spans="2:6" ht="12.75">
      <c r="B229" s="131" t="s">
        <v>198</v>
      </c>
      <c r="C229" s="143" t="s">
        <v>199</v>
      </c>
      <c r="D229" s="181"/>
      <c r="E229" s="162"/>
      <c r="F229" s="162">
        <f>D229+E229</f>
        <v>0</v>
      </c>
    </row>
    <row r="232" spans="2:6" s="123" customFormat="1" ht="12">
      <c r="B232" s="135" t="s">
        <v>200</v>
      </c>
      <c r="C232" s="217"/>
      <c r="D232" s="193"/>
      <c r="E232" s="194"/>
      <c r="F232" s="194"/>
    </row>
    <row r="233" spans="2:6" s="123" customFormat="1" ht="12">
      <c r="B233" s="135" t="s">
        <v>201</v>
      </c>
      <c r="C233" s="217"/>
      <c r="D233" s="193"/>
      <c r="E233" s="194"/>
      <c r="F233" s="194"/>
    </row>
    <row r="234" spans="2:6" s="54" customFormat="1" ht="12">
      <c r="B234" s="136"/>
      <c r="C234" s="218"/>
      <c r="D234" s="195"/>
      <c r="E234" s="196"/>
      <c r="F234" s="196"/>
    </row>
    <row r="235" spans="2:4" ht="12.75">
      <c r="B235" s="139"/>
      <c r="D235" s="197"/>
    </row>
    <row r="236" spans="2:4" ht="12.75">
      <c r="B236" s="1" t="s">
        <v>202</v>
      </c>
      <c r="D236" s="197"/>
    </row>
    <row r="237" ht="12.75">
      <c r="D237" s="197"/>
    </row>
    <row r="238" spans="2:4" ht="12.75">
      <c r="B238" s="1" t="s">
        <v>203</v>
      </c>
      <c r="D238" s="197"/>
    </row>
    <row r="239" ht="12.75">
      <c r="D239" s="197"/>
    </row>
    <row r="240" ht="12.75">
      <c r="D240" s="197"/>
    </row>
    <row r="241" spans="2:4" ht="12.75">
      <c r="B241" s="1" t="s">
        <v>204</v>
      </c>
      <c r="C241" s="43" t="s">
        <v>210</v>
      </c>
      <c r="D241" s="197"/>
    </row>
  </sheetData>
  <mergeCells count="15">
    <mergeCell ref="E18:E19"/>
    <mergeCell ref="F18:F19"/>
    <mergeCell ref="B15:C15"/>
    <mergeCell ref="C16:D16"/>
    <mergeCell ref="B18:B20"/>
    <mergeCell ref="C18:C20"/>
    <mergeCell ref="D18:D19"/>
    <mergeCell ref="B11:C11"/>
    <mergeCell ref="B12:C12"/>
    <mergeCell ref="B13:C13"/>
    <mergeCell ref="B14:C14"/>
    <mergeCell ref="B6:D6"/>
    <mergeCell ref="B7:D7"/>
    <mergeCell ref="B8:D8"/>
    <mergeCell ref="B10:C10"/>
  </mergeCells>
  <printOptions/>
  <pageMargins left="0.38" right="0.17" top="0.4" bottom="0.44" header="0.42" footer="0.4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ligab</dc:creator>
  <cp:keywords/>
  <dc:description/>
  <cp:lastModifiedBy>Rita</cp:lastModifiedBy>
  <cp:lastPrinted>2011-05-26T12:29:12Z</cp:lastPrinted>
  <dcterms:created xsi:type="dcterms:W3CDTF">2009-10-12T11:47:31Z</dcterms:created>
  <dcterms:modified xsi:type="dcterms:W3CDTF">2011-05-27T06:44:35Z</dcterms:modified>
  <cp:category/>
  <cp:version/>
  <cp:contentType/>
  <cp:contentStatus/>
</cp:coreProperties>
</file>